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C " sheetId="1" r:id="rId1"/>
  </sheets>
  <externalReferences>
    <externalReference r:id="rId4"/>
  </externalReferences>
  <definedNames>
    <definedName name="_xlnm.Print_Titles" localSheetId="0">'LC '!$2:$3</definedName>
    <definedName name="_xlnm.Print_Area" localSheetId="0">'LC '!$A$1:$F$186</definedName>
  </definedNames>
  <calcPr fullCalcOnLoad="1"/>
</workbook>
</file>

<file path=xl/sharedStrings.xml><?xml version="1.0" encoding="utf-8"?>
<sst xmlns="http://schemas.openxmlformats.org/spreadsheetml/2006/main" count="372" uniqueCount="372">
  <si>
    <t>UKUPNO</t>
  </si>
  <si>
    <t>Koretinec (Ž2029) - Čalinec (Ž2060)</t>
  </si>
  <si>
    <t>Brodarevec (Ž2060) - Novaki (Ž2060)</t>
  </si>
  <si>
    <t>Slokovec (Ž2079) - Globočec Ludbreški (D2)</t>
  </si>
  <si>
    <t>Mađarevo (D24) - Donje Makojišće (Ž2134)</t>
  </si>
  <si>
    <t>Orehovec (Ž2109) - Ljubešćica (D24)</t>
  </si>
  <si>
    <t>Ivanovo Polje (D24) - Hruškovec - Borje - L26003 ( KŽ)</t>
  </si>
  <si>
    <t xml:space="preserve"> </t>
  </si>
  <si>
    <t>UKUPNO LOKALNE CESTE:</t>
  </si>
  <si>
    <t>UKUPNO ŽUPANIJSKE CESTE:</t>
  </si>
  <si>
    <t>S V E U K U P N O :</t>
  </si>
  <si>
    <t>Zalužje - Donja Višnjica (Ž2056)</t>
  </si>
  <si>
    <t>Osonjak - Vrbno (Ž2083)</t>
  </si>
  <si>
    <t>Gornje Vratno (D2) - Donje Vratno (Ž2029)</t>
  </si>
  <si>
    <t xml:space="preserve">Čukovec (D2) - Segovina </t>
  </si>
  <si>
    <t>Duljina (km)</t>
  </si>
  <si>
    <t>Kamenica (L25106) – Žarovnica (Ž2057)</t>
  </si>
  <si>
    <t>Asfaltni kolnik</t>
  </si>
  <si>
    <t>Kolnik od kam. mat.</t>
  </si>
  <si>
    <t>Šćepanje (Ž2173) - Donje Makojišće (Ž2134)</t>
  </si>
  <si>
    <t>Podrute (D24) - Jelenšćak (Ž2133)</t>
  </si>
  <si>
    <t>Novi Marof - Oštrice (Ž2109)</t>
  </si>
  <si>
    <t>Ljubešćica (D24 - nerazvrstana cesta)</t>
  </si>
  <si>
    <t>Vinica Breg (L25018) - Gornja Voća (Ž2027)</t>
  </si>
  <si>
    <t>Vinica (Ž2045 - Ž2029)</t>
  </si>
  <si>
    <t>Vinica Breg (nerazvrstana cesta - L25033)</t>
  </si>
  <si>
    <t>Varaždinske Toplice (L25141) - Martinkovec (L25141)</t>
  </si>
  <si>
    <t>Varaždinske Toplice (L25141) - Jarki Horvatićevi (L25088)</t>
  </si>
  <si>
    <t>Trnovec  (D2 – L25079)</t>
  </si>
  <si>
    <t>Jelenščak (Ž2133 - D24)</t>
  </si>
  <si>
    <t>Varaždinske Toplice (Ž2250)</t>
  </si>
  <si>
    <t>Ljubešćica (L25150 - nerazvrstana cesta)</t>
  </si>
  <si>
    <t>Komarnica Ludbreška ( L25094) - Luka Ludbreška (L25094)</t>
  </si>
  <si>
    <t>Bolfan (D2 - nerazvrstana cesta)</t>
  </si>
  <si>
    <t>Zalužje (L25180) – Bednjica (Ž2056)</t>
  </si>
  <si>
    <t>Zalužje ((granica RH/Slovenija) - L25008)</t>
  </si>
  <si>
    <t>Zlogonje (Ž2043) – Donja Višnjica (Ž2056)</t>
  </si>
  <si>
    <t>Crkovec (L25107) – Lepoglava (L25108)</t>
  </si>
  <si>
    <t>Lepoglava (D74 - L25108)</t>
  </si>
  <si>
    <t>Lepoglava (D35 - Ž2101)</t>
  </si>
  <si>
    <t>Lepoglava (Ž2102 – nerazvrstana cesta)</t>
  </si>
  <si>
    <t>Punikve (L25117) – Prigorec (L25118)</t>
  </si>
  <si>
    <t>Stažnjevec (L25113  – L25112)</t>
  </si>
  <si>
    <t>Svibovec (D24) – Jalševec Svibovečki (D24)</t>
  </si>
  <si>
    <t>Petrijanec (L25035) – A.G.Grad Varaždin (Hraščica)</t>
  </si>
  <si>
    <t>Donja Poljana (L25096 - L25151)</t>
  </si>
  <si>
    <t>Jelovec Voćanski (L25020 - GP Jelovec Voćanski (granica RH/Slovenija))</t>
  </si>
  <si>
    <t>Kaniža (D35 – L25170)</t>
  </si>
  <si>
    <t>Jazbina Cvetlinska (Ž2056) - Prebukovje (L25013)</t>
  </si>
  <si>
    <t>Čičkovina (Ž2071) – Hrženica (Ž2033)</t>
  </si>
  <si>
    <t>Ludbreg (D2) – Globočec Ludbreški (D2)</t>
  </si>
  <si>
    <t>Donji Kneginec (Ž2070) – Kelemen (Ž2052)</t>
  </si>
  <si>
    <t>Varaždinske Toplice (Ž2250 - D24)</t>
  </si>
  <si>
    <t>Žarovnica (nerazvrstana cesta - Ž2058/L25013)</t>
  </si>
  <si>
    <t>Zlogonje (nerazvrstana cesta - Ž2056)</t>
  </si>
  <si>
    <t>Zalužje (GP Zalužje (granica RH/Slovenija)) - Gornja Višnjica (L25008)</t>
  </si>
  <si>
    <t>Ključ (Ž2109 - Ž2136)</t>
  </si>
  <si>
    <t>Lepoglava (D35 - Ž2102)</t>
  </si>
  <si>
    <t>Rijeka Voćanska (L25020 - Ž 2056)</t>
  </si>
  <si>
    <t>Ježovec (Ž 2083) - Vrbno (Ž2083)</t>
  </si>
  <si>
    <t>Strmec Podravski (Ž2036 - D2)</t>
  </si>
  <si>
    <t>Klenovnik (Ž2243) - Jerovec (Ž2101)</t>
  </si>
  <si>
    <t>Vinogradi Ludbreški (Ž2089 - nerazvrstana cesta)</t>
  </si>
  <si>
    <t>Orehovica (Ž2022) - Prelog - Donja Dubrava (D20)</t>
  </si>
  <si>
    <t>A.G. Grada Čakovca (Šandorovec) – Šemovec (Ž2022)</t>
  </si>
  <si>
    <t>Kaniža (D35) - Vuglovec (Ž2261) - Ivanec (Ž2103)</t>
  </si>
  <si>
    <t>Ludbreg (Ž2075 - željeznički kolodvor)</t>
  </si>
  <si>
    <t>Sudovčina (D2 - željeznički kolodvor Donji Martijanec)</t>
  </si>
  <si>
    <t>Drašković (Ž2244) - Rovci (Ž3002)</t>
  </si>
  <si>
    <t xml:space="preserve">Podvorec (D3) - Bisag (Ž2207) - Tkalec </t>
  </si>
  <si>
    <t>Jarek Bisaški (D3) - Bedenica (D540) - Omamno (L31002)</t>
  </si>
  <si>
    <t>Visoko (Ž2175) – Đurinovec ( Ž2244 )</t>
  </si>
  <si>
    <t>Čanjevo (Ž2175) - Presečno Visočko (Ž2244)</t>
  </si>
  <si>
    <t xml:space="preserve">Sudovec (D22) - Kolarec (L26040) </t>
  </si>
  <si>
    <t xml:space="preserve"> Čanjevo (Ž2175) - Presečno Visočko (Ž2175)</t>
  </si>
  <si>
    <t>Breznički Hum (D3) - Vinično (Ž2175)</t>
  </si>
  <si>
    <t>Butkovec (Ž2171) - Jales Breznički (L25165)</t>
  </si>
  <si>
    <t>Sveti Petar (Ž2079) - Bolfan (D2)</t>
  </si>
  <si>
    <t>Slanje (D24) - Kamešnica - Bočkovec (Ž2178)</t>
  </si>
  <si>
    <t>Vinogradi Ludbreški (L25094 - Ž2089)</t>
  </si>
  <si>
    <t>Ludbreg (L25094) - Vinogradi Ludbreški (Ž2089)</t>
  </si>
  <si>
    <t>Gornji Martijanec (L25097) - Donja Poljana (Ž2111)</t>
  </si>
  <si>
    <t>Ljubelj Kalnički (L25150 - Ž2110)</t>
  </si>
  <si>
    <t>Ljubešćica (L25150) - Ljubelj</t>
  </si>
  <si>
    <t>Ljubešćica (D24 - L25150)</t>
  </si>
  <si>
    <t>Varažd. Toplice ( D526) - Hrastovec Toplički (Ž2109)</t>
  </si>
  <si>
    <t>Pišćanovec (L25143) - Lovrentovec ( D24)</t>
  </si>
  <si>
    <t>Varaždinske Toplice (L25184) - Kapela Kalnička (D24)</t>
  </si>
  <si>
    <t>Varaždinske Toplice (Ž2250-L25184)</t>
  </si>
  <si>
    <t>Leštakovec (L25088) - Varaždinske Toplice (Ž2250)</t>
  </si>
  <si>
    <t>Kelemen (L25089) - Pihovec</t>
  </si>
  <si>
    <t>Ščepanje ( Ž2173 ) - Breznički Hum (Ž2171)</t>
  </si>
  <si>
    <t>Kamena Gorica (Ž2133) - Podrute (D24)</t>
  </si>
  <si>
    <t>Donje Makojišće (L25134) - Gornje Makojišće (D3)</t>
  </si>
  <si>
    <t>Podrute (Ž2107 - D24)</t>
  </si>
  <si>
    <t>Krč (L25130) - Novi Marof (D24)</t>
  </si>
  <si>
    <t>Remetinec (Ž2050) - Novi Marof  (D3)</t>
  </si>
  <si>
    <t>Remetinec (Ž2050) - Mađarevo (D24)</t>
  </si>
  <si>
    <t>Presečno (Ž2109) - Ključ (Ž2109)</t>
  </si>
  <si>
    <t>Remetinec (Ž2050) - Novi Marof (D3)</t>
  </si>
  <si>
    <t>Beletinec (Ž2050) - Presečno (D3)</t>
  </si>
  <si>
    <t>Varaždin Breg  (Ž2087 – L25078)</t>
  </si>
  <si>
    <t>Ledinec Gornji (Ž2066) – Beletinec (Ž2050) - Krušljevec</t>
  </si>
  <si>
    <t>Radovan (Ž2065) - Završje Podbelsko (Ž2105)</t>
  </si>
  <si>
    <t>Varaždin Breg (L25122 - L25078)</t>
  </si>
  <si>
    <t>Varaždin Breg  (L25078 - Ž2087)</t>
  </si>
  <si>
    <t>Doljan (Ž2086) - Seketin (D3)</t>
  </si>
  <si>
    <t>Ivanečka Željeznica (L25118) - Zajezda</t>
  </si>
  <si>
    <t>Prigorec (Ž2085/L25111) - Ivanečka Željeznica (Ž2105)</t>
  </si>
  <si>
    <t>Punikve (Ž2104) – Ivanec (Ž2085)</t>
  </si>
  <si>
    <t>Ivanečko Naselje (D35) - Salinovec (Ž2105)</t>
  </si>
  <si>
    <t>Gačice (Ž2064) - Osečka (Ž2105)</t>
  </si>
  <si>
    <t>Stažnjevec (L25112) - Gačice (Ž2064)</t>
  </si>
  <si>
    <t>Koškovec (D35) - Gačice (Ž2105)</t>
  </si>
  <si>
    <t>Prigorec (Ž2085 – repetitor Ivanščica)</t>
  </si>
  <si>
    <t>Lepoglava (D74) - Očura (D35)</t>
  </si>
  <si>
    <t>Rinkovec (D74) - Lepoglava (Ž2101)</t>
  </si>
  <si>
    <t>Kamenica (Ž2058) - Crkovec (L25108)</t>
  </si>
  <si>
    <t>Kamenica (Ž2058) - Žarovnica (Ž2057)</t>
  </si>
  <si>
    <t>Pleš (Ž2258) – Bednja (D74)</t>
  </si>
  <si>
    <t>Mali Bukovec (Ž2076) - Lunjkovec (Ž2079)</t>
  </si>
  <si>
    <t>Novo Selo Podravsko (Ž2076) - Selnica Podravska (Ž2076)</t>
  </si>
  <si>
    <t>Veliki Bukovec (Ž2072) - Mali Bukovec (Ž2076)</t>
  </si>
  <si>
    <t>Dubovica (Ž2072) - Čukovec (D2)</t>
  </si>
  <si>
    <t>Sesvete Ludbreške (Ž2072) - Sigetec Ludbreški (Ž2076)</t>
  </si>
  <si>
    <t>Ludbreg (Ž2075) – Vinogradi Ludbreški (L25094 - Ž2089)</t>
  </si>
  <si>
    <t>Martijanec (D2) - Slanje (Ž2074)</t>
  </si>
  <si>
    <t>Vrbanovec (D2) - Gornja Poljana (Ž2111)</t>
  </si>
  <si>
    <t>Luka Ludbreška (L25094) - Sveti Đurđ (Ž2071)</t>
  </si>
  <si>
    <t>Hrženica (Ž2071) - Hrastovsko - Ludbreg ( D24)</t>
  </si>
  <si>
    <t>Madaraševac (Ž2071 - nerazvrstana cesta)</t>
  </si>
  <si>
    <t>Hrastovljan (L25188 - Ž2071) – Martijanec (D2)</t>
  </si>
  <si>
    <t>Novakovec (Ž2052) - Gornja Poljana ( Ž2111)</t>
  </si>
  <si>
    <t>Imbriovec Jalžabetski (Ž2052) - Leštakovec</t>
  </si>
  <si>
    <t>Kelemen (Ž2052) - Leštakovec  (L25088)</t>
  </si>
  <si>
    <t>Kelemen (Ž2052) - Jarki Horvatićevi - Varaždinske Toplice (D24)</t>
  </si>
  <si>
    <t>Kaštelanec (Ž2088) - Jakopovec (L25086)</t>
  </si>
  <si>
    <t>Jakopovec (Ž2088) - Varaždinske Toplice (Ž2250)</t>
  </si>
  <si>
    <t>Donji Kneginec (Ž2070) - Gornji Kneginec (Ž2250 - L25122)</t>
  </si>
  <si>
    <t>Zamlaka (D2) - Novakovec (Ž2052)</t>
  </si>
  <si>
    <t>Štefanec (D2) - Šemovec (Ž2054)</t>
  </si>
  <si>
    <t>Bartolovec (D2) - Žabnik - Bartolovec (D2)</t>
  </si>
  <si>
    <t>Trnovec (L25080 – L25079)</t>
  </si>
  <si>
    <t>Trnovec (L25079) –  A.G. Grada Varaždina (Donji Kućan)</t>
  </si>
  <si>
    <t>Trnovec (D2 - Ž2053))</t>
  </si>
  <si>
    <t>Varaždin Breg (L25077) - Lužan Biškupečki (D3)</t>
  </si>
  <si>
    <t>Turčin (D3) - Gornji Kneginec (Ž2250)</t>
  </si>
  <si>
    <t>Turčin (Ž2048) - Tomaševec Biškupečki (Ž2086) - Križanec (D3)</t>
  </si>
  <si>
    <t>Beretinec (Ž2063) - Ledinec (Ž2066)</t>
  </si>
  <si>
    <t>A.G. Grada Varaždina (Črnec Biškupečki) - Turčin (Ž2048)</t>
  </si>
  <si>
    <t>Nova Ves Petrijanečka (Ž2101) - Vidovec (D35)</t>
  </si>
  <si>
    <t>Cerje Tužno (željeznički kolodvor - Ž2063)</t>
  </si>
  <si>
    <t>Druškovec (Ž2059) - Koškovec (Ž2059)</t>
  </si>
  <si>
    <t>Brodarevec (Ž2060) – Druškovec (Ž2059)</t>
  </si>
  <si>
    <t>Vidovec (D35 - Ž2061)</t>
  </si>
  <si>
    <t>Greda (D35) - Maruševec (Ž2062)</t>
  </si>
  <si>
    <t>Donje Ladanje (Ž2029 - Ž2101)</t>
  </si>
  <si>
    <t>Gornje Ladanje (Ž2029 - Ž2101)</t>
  </si>
  <si>
    <t>Marčan (Ž2029) - Donja Voća (Ž2056)</t>
  </si>
  <si>
    <t>Vinica Breg (Ž2045) - Vinica Breg (L25018) - Gornje Ladanje (Ž2029)</t>
  </si>
  <si>
    <t>Petrijanec( D2) - Nova Ves Petrijanečka (Ž2101)</t>
  </si>
  <si>
    <t>Vinica (Ž2029) - Petrijanec (D2)</t>
  </si>
  <si>
    <t>Vinica Breg (Ž2035) – Vinica (Ž2045)</t>
  </si>
  <si>
    <t>Družbinec (Ž2265) - Petrijanec (Ž2036)</t>
  </si>
  <si>
    <t>Klenovnik (Ž2243) - Dubravec (Ž2084)</t>
  </si>
  <si>
    <t>Lipovnik (Ž2059 - Ž2101)</t>
  </si>
  <si>
    <t>Goranec - Klenovnik (Ž2243)</t>
  </si>
  <si>
    <t>Vukovoj - Klenovnik (Ž2059)</t>
  </si>
  <si>
    <t>Vukovoj - Klenovnik (Ž2059/Ž2243)</t>
  </si>
  <si>
    <t>Donja Voća (Ž2056) - Lipovnik (L25029)</t>
  </si>
  <si>
    <t>Donja Voća  (nerazvrstana cesta - Ž2056)</t>
  </si>
  <si>
    <t>Gornja Voća (Ž2027) - Goruševnjak (L25018)</t>
  </si>
  <si>
    <t>Jelovec Voćanski (GP Budinšćak (granica RH/Slovenija)) -  Gornja Voća (Ž2044)</t>
  </si>
  <si>
    <t>Natkrižovljan (Ž2045) - Marčan (L25037)</t>
  </si>
  <si>
    <t>Jarki (Ž2027) - Vinica Breg (Ž2045)</t>
  </si>
  <si>
    <t>Falinić Breg (L25015) - Natkrižovljan (L25017)</t>
  </si>
  <si>
    <t>Falinić Breg (L25004) - Radovec (Ž2035)</t>
  </si>
  <si>
    <t xml:space="preserve">Bednja (L25105) - Prebukovje - Žarovnica (Ž2057) </t>
  </si>
  <si>
    <t>Meljan (L25189) - Trakošćan (Ž2258) - Pleš (Ž2258) - Purga Bednjanska (Ž2258)</t>
  </si>
  <si>
    <t xml:space="preserve"> Gornji Macelj - Brezova Gora (Ž2258)</t>
  </si>
  <si>
    <t>Jamno - Cvetlin (Ž2056)</t>
  </si>
  <si>
    <t>Babinec( D2) - Falinić Breg (L25015)</t>
  </si>
  <si>
    <t>Cestica (L25005) - Radovec (D2) - Križovljan Radovečki (Ž2035)</t>
  </si>
  <si>
    <t>Otok Virje (Ž2028) - Cestica (D2)</t>
  </si>
  <si>
    <t>Brezje Dravsko (D2) - Mali Lovrečan (Ž2027)</t>
  </si>
  <si>
    <t>Veliki Lovrečan (Ž2027) - Mali Lovrečan (Ž2027)</t>
  </si>
  <si>
    <t>Veliki Lovrečan (nerazvrstana cesta - D2)</t>
  </si>
  <si>
    <t>Dubrava Križovljanska (nerazvrstana cesta - D2)</t>
  </si>
  <si>
    <t>Opis ceste</t>
  </si>
  <si>
    <t>Oznaka ceste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</si>
  <si>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</si>
  <si>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</si>
  <si>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</si>
  <si>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</si>
  <si>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</si>
  <si>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</si>
  <si>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</si>
  <si>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</si>
  <si>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</si>
  <si>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</si>
  <si>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</si>
  <si>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</si>
  <si>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</si>
  <si>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</si>
  <si>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</si>
  <si>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</si>
  <si>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</si>
  <si>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</si>
  <si>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</si>
  <si>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</si>
  <si>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</si>
  <si>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</si>
  <si>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</si>
  <si>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</si>
  <si>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</si>
  <si>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</si>
  <si>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</si>
  <si>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</si>
  <si>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</si>
  <si>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</si>
  <si>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</si>
  <si>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</si>
  <si>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</si>
  <si>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</si>
  <si>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</si>
  <si>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</si>
  <si>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</si>
  <si>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</si>
  <si>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</si>
  <si>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</si>
  <si>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</si>
  <si>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</si>
  <si>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</si>
  <si>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</si>
  <si>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</si>
  <si>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</si>
  <si>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</si>
  <si>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</si>
  <si>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</si>
  <si>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</si>
  <si>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</si>
  <si>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</si>
  <si>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</si>
  <si>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</si>
  <si>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</si>
  <si>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</si>
  <si>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</si>
  <si>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</si>
  <si>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</si>
  <si>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</si>
  <si>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</si>
  <si>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</si>
  <si>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</si>
  <si>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</si>
  <si>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</si>
  <si>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</si>
  <si>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</si>
  <si>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</si>
  <si>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</si>
  <si>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</si>
  <si>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</si>
  <si>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</si>
  <si>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</si>
  <si>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</si>
  <si>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</si>
  <si>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</si>
  <si>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</si>
  <si>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</si>
  <si>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</si>
  <si>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</si>
  <si>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</si>
  <si>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</si>
  <si>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</si>
  <si>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</si>
  <si>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</si>
  <si>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</si>
  <si>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</si>
  <si>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</si>
  <si>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</si>
  <si>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</si>
  <si>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</si>
  <si>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</si>
  <si>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</si>
  <si>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</si>
  <si>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</si>
  <si>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</si>
  <si>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</si>
  <si>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</si>
  <si>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</si>
  <si>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</si>
  <si>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</si>
  <si>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</si>
  <si>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</si>
  <si>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</si>
  <si>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</si>
  <si>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</si>
  <si>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</si>
  <si>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</si>
  <si>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</si>
  <si>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</si>
  <si>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</si>
  <si>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</si>
  <si>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</si>
  <si>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</si>
  <si>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</si>
  <si>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</si>
  <si>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</si>
  <si>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</si>
  <si>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</si>
  <si>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</si>
  <si>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</si>
  <si>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</si>
  <si>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</si>
  <si>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</si>
  <si>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</si>
  <si>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</si>
  <si>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</si>
  <si>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</si>
  <si>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</si>
  <si>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</si>
  <si>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</si>
  <si>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</si>
  <si>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</si>
  <si>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</si>
  <si>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</si>
  <si>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</si>
  <si>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</si>
  <si>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</si>
  <si>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</si>
  <si>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</si>
  <si>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</si>
  <si>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</si>
  <si>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</si>
  <si>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</si>
  <si>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</si>
  <si>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</si>
  <si>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</si>
  <si>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</si>
  <si>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</si>
  <si>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</si>
  <si>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</si>
  <si>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</si>
  <si>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</si>
  <si>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</si>
  <si>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</si>
  <si>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</si>
  <si>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</si>
  <si>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</si>
  <si>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</si>
  <si>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</si>
  <si>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</si>
  <si>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</si>
  <si>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</si>
  <si>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</si>
  <si>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</si>
  <si>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</si>
  <si>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</si>
  <si>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</si>
  <si>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</si>
  <si>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</si>
  <si>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</si>
  <si>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</si>
  <si>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</si>
  <si>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</si>
  <si>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</si>
  <si>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</si>
  <si>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</si>
  <si>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</si>
  <si>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</si>
  <si>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</si>
  <si>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</si>
  <si>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Lokalne ceste  Varaždinske županije - stanje veljača 2021.godine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</si>
</sst>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0"/>
  </numFmts>
  <fonts count="47">
    <font>
      <sz val="10"/>
      <name val="Arial"/>
      <family val="0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1" fillId="0" borderId="10" xfId="51" applyFont="1" applyBorder="1" applyAlignment="1">
      <alignment horizontal="center"/>
      <protection/>
    </xf>
    <xf numFmtId="0" fontId="21" fillId="0" borderId="11" xfId="51" applyFont="1" applyBorder="1" applyAlignment="1">
      <alignment horizontal="center"/>
      <protection/>
    </xf>
    <xf numFmtId="0" fontId="21" fillId="0" borderId="12" xfId="51" applyFont="1" applyBorder="1" applyAlignment="1">
      <alignment horizontal="center"/>
      <protection/>
    </xf>
    <xf numFmtId="0" fontId="22" fillId="0" borderId="0" xfId="51" applyFont="1">
      <alignment/>
      <protection/>
    </xf>
    <xf numFmtId="0" fontId="23" fillId="0" borderId="13" xfId="51" applyFont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/>
      <protection/>
    </xf>
    <xf numFmtId="0" fontId="23" fillId="0" borderId="11" xfId="51" applyFont="1" applyBorder="1" applyAlignment="1">
      <alignment horizontal="center"/>
      <protection/>
    </xf>
    <xf numFmtId="0" fontId="23" fillId="0" borderId="12" xfId="51" applyFont="1" applyBorder="1" applyAlignment="1">
      <alignment horizontal="center"/>
      <protection/>
    </xf>
    <xf numFmtId="0" fontId="23" fillId="0" borderId="14" xfId="51" applyFont="1" applyBorder="1" applyAlignment="1">
      <alignment horizontal="center" vertical="center" wrapText="1"/>
      <protection/>
    </xf>
    <xf numFmtId="0" fontId="23" fillId="0" borderId="15" xfId="51" applyFont="1" applyBorder="1" applyAlignment="1">
      <alignment horizontal="center" vertical="center" wrapText="1"/>
      <protection/>
    </xf>
    <xf numFmtId="0" fontId="23" fillId="0" borderId="16" xfId="51" applyFont="1" applyBorder="1" applyAlignment="1">
      <alignment horizontal="center" vertical="center"/>
      <protection/>
    </xf>
    <xf numFmtId="0" fontId="22" fillId="0" borderId="17" xfId="51" applyFont="1" applyBorder="1" applyAlignment="1">
      <alignment horizontal="center" wrapText="1"/>
      <protection/>
    </xf>
    <xf numFmtId="0" fontId="22" fillId="0" borderId="18" xfId="51" applyFont="1" applyFill="1" applyBorder="1" applyAlignment="1">
      <alignment horizontal="center"/>
      <protection/>
    </xf>
    <xf numFmtId="0" fontId="22" fillId="0" borderId="18" xfId="51" applyFont="1" applyBorder="1" applyAlignment="1">
      <alignment wrapText="1"/>
      <protection/>
    </xf>
    <xf numFmtId="188" fontId="22" fillId="0" borderId="18" xfId="51" applyNumberFormat="1" applyFont="1" applyBorder="1" applyAlignment="1">
      <alignment horizontal="right"/>
      <protection/>
    </xf>
    <xf numFmtId="188" fontId="22" fillId="0" borderId="19" xfId="51" applyNumberFormat="1" applyFont="1" applyBorder="1" applyAlignment="1">
      <alignment horizontal="right"/>
      <protection/>
    </xf>
    <xf numFmtId="0" fontId="22" fillId="0" borderId="20" xfId="51" applyFont="1" applyBorder="1" applyAlignment="1">
      <alignment horizontal="center" wrapText="1"/>
      <protection/>
    </xf>
    <xf numFmtId="0" fontId="22" fillId="0" borderId="21" xfId="51" applyFont="1" applyFill="1" applyBorder="1" applyAlignment="1">
      <alignment horizontal="center"/>
      <protection/>
    </xf>
    <xf numFmtId="0" fontId="22" fillId="0" borderId="21" xfId="51" applyFont="1" applyBorder="1" applyAlignment="1">
      <alignment wrapText="1"/>
      <protection/>
    </xf>
    <xf numFmtId="188" fontId="22" fillId="0" borderId="21" xfId="51" applyNumberFormat="1" applyFont="1" applyBorder="1" applyAlignment="1">
      <alignment horizontal="right"/>
      <protection/>
    </xf>
    <xf numFmtId="188" fontId="22" fillId="0" borderId="22" xfId="51" applyNumberFormat="1" applyFont="1" applyBorder="1" applyAlignment="1">
      <alignment horizontal="right"/>
      <protection/>
    </xf>
    <xf numFmtId="0" fontId="22" fillId="0" borderId="17" xfId="51" applyFont="1" applyBorder="1" applyAlignment="1">
      <alignment horizontal="center"/>
      <protection/>
    </xf>
    <xf numFmtId="0" fontId="22" fillId="0" borderId="18" xfId="51" applyFont="1" applyBorder="1" applyAlignment="1">
      <alignment horizontal="center"/>
      <protection/>
    </xf>
    <xf numFmtId="0" fontId="22" fillId="0" borderId="20" xfId="51" applyFont="1" applyBorder="1" applyAlignment="1">
      <alignment horizontal="center"/>
      <protection/>
    </xf>
    <xf numFmtId="0" fontId="22" fillId="0" borderId="21" xfId="51" applyFont="1" applyBorder="1" applyAlignment="1">
      <alignment horizontal="center"/>
      <protection/>
    </xf>
    <xf numFmtId="0" fontId="46" fillId="0" borderId="0" xfId="51" applyFont="1">
      <alignment/>
      <protection/>
    </xf>
    <xf numFmtId="0" fontId="22" fillId="0" borderId="21" xfId="51" applyFont="1" applyBorder="1" applyAlignment="1">
      <alignment vertical="center" wrapText="1"/>
      <protection/>
    </xf>
    <xf numFmtId="0" fontId="22" fillId="0" borderId="0" xfId="51" applyFont="1" applyAlignment="1">
      <alignment vertical="center"/>
      <protection/>
    </xf>
    <xf numFmtId="0" fontId="22" fillId="0" borderId="21" xfId="51" applyFont="1" applyBorder="1" applyAlignment="1">
      <alignment horizontal="centerContinuous" vertical="top" wrapText="1"/>
      <protection/>
    </xf>
    <xf numFmtId="0" fontId="22" fillId="0" borderId="21" xfId="51" applyFont="1" applyBorder="1" applyAlignment="1">
      <alignment horizontal="left" vertical="center" wrapText="1"/>
      <protection/>
    </xf>
    <xf numFmtId="0" fontId="22" fillId="33" borderId="21" xfId="51" applyFont="1" applyFill="1" applyBorder="1" applyAlignment="1">
      <alignment horizontal="center"/>
      <protection/>
    </xf>
    <xf numFmtId="0" fontId="22" fillId="0" borderId="21" xfId="51" applyFont="1" applyBorder="1" applyAlignment="1">
      <alignment horizontal="left" vertical="top" wrapText="1"/>
      <protection/>
    </xf>
    <xf numFmtId="0" fontId="22" fillId="0" borderId="21" xfId="51" applyFont="1" applyFill="1" applyBorder="1" applyAlignment="1">
      <alignment wrapText="1"/>
      <protection/>
    </xf>
    <xf numFmtId="188" fontId="22" fillId="0" borderId="18" xfId="51" applyNumberFormat="1" applyFont="1" applyFill="1" applyBorder="1" applyAlignment="1">
      <alignment horizontal="right"/>
      <protection/>
    </xf>
    <xf numFmtId="188" fontId="22" fillId="33" borderId="18" xfId="51" applyNumberFormat="1" applyFont="1" applyFill="1" applyBorder="1" applyAlignment="1">
      <alignment horizontal="right"/>
      <protection/>
    </xf>
    <xf numFmtId="0" fontId="22" fillId="0" borderId="23" xfId="51" applyFont="1" applyBorder="1" applyAlignment="1">
      <alignment wrapText="1"/>
      <protection/>
    </xf>
    <xf numFmtId="188" fontId="22" fillId="33" borderId="21" xfId="51" applyNumberFormat="1" applyFont="1" applyFill="1" applyBorder="1" applyAlignment="1">
      <alignment horizontal="right"/>
      <protection/>
    </xf>
    <xf numFmtId="0" fontId="22" fillId="0" borderId="24" xfId="51" applyFont="1" applyBorder="1" applyAlignment="1">
      <alignment wrapText="1"/>
      <protection/>
    </xf>
    <xf numFmtId="188" fontId="22" fillId="0" borderId="21" xfId="51" applyNumberFormat="1" applyFont="1" applyFill="1" applyBorder="1" applyAlignment="1">
      <alignment horizontal="right"/>
      <protection/>
    </xf>
    <xf numFmtId="0" fontId="22" fillId="0" borderId="25" xfId="51" applyFont="1" applyFill="1" applyBorder="1" applyAlignment="1">
      <alignment horizontal="center"/>
      <protection/>
    </xf>
    <xf numFmtId="0" fontId="22" fillId="0" borderId="25" xfId="51" applyFont="1" applyBorder="1" applyAlignment="1">
      <alignment wrapText="1"/>
      <protection/>
    </xf>
    <xf numFmtId="188" fontId="22" fillId="0" borderId="25" xfId="51" applyNumberFormat="1" applyFont="1" applyBorder="1" applyAlignment="1">
      <alignment horizontal="right"/>
      <protection/>
    </xf>
    <xf numFmtId="0" fontId="22" fillId="0" borderId="0" xfId="51" applyFont="1" applyBorder="1" applyAlignment="1">
      <alignment wrapText="1"/>
      <protection/>
    </xf>
    <xf numFmtId="188" fontId="22" fillId="0" borderId="26" xfId="51" applyNumberFormat="1" applyFont="1" applyBorder="1" applyAlignment="1">
      <alignment horizontal="right"/>
      <protection/>
    </xf>
    <xf numFmtId="188" fontId="22" fillId="0" borderId="27" xfId="51" applyNumberFormat="1" applyFont="1" applyBorder="1" applyAlignment="1">
      <alignment horizontal="right"/>
      <protection/>
    </xf>
    <xf numFmtId="0" fontId="22" fillId="33" borderId="21" xfId="51" applyFont="1" applyFill="1" applyBorder="1" applyAlignment="1">
      <alignment wrapText="1"/>
      <protection/>
    </xf>
    <xf numFmtId="188" fontId="22" fillId="33" borderId="27" xfId="51" applyNumberFormat="1" applyFont="1" applyFill="1" applyBorder="1" applyAlignment="1">
      <alignment horizontal="right"/>
      <protection/>
    </xf>
    <xf numFmtId="188" fontId="22" fillId="33" borderId="22" xfId="51" applyNumberFormat="1" applyFont="1" applyFill="1" applyBorder="1" applyAlignment="1">
      <alignment horizontal="right"/>
      <protection/>
    </xf>
    <xf numFmtId="0" fontId="22" fillId="33" borderId="28" xfId="51" applyFont="1" applyFill="1" applyBorder="1" applyAlignment="1">
      <alignment horizontal="center"/>
      <protection/>
    </xf>
    <xf numFmtId="0" fontId="22" fillId="33" borderId="0" xfId="51" applyFont="1" applyFill="1" applyBorder="1" applyAlignment="1">
      <alignment wrapText="1"/>
      <protection/>
    </xf>
    <xf numFmtId="188" fontId="22" fillId="33" borderId="26" xfId="51" applyNumberFormat="1" applyFont="1" applyFill="1" applyBorder="1" applyAlignment="1">
      <alignment horizontal="right"/>
      <protection/>
    </xf>
    <xf numFmtId="0" fontId="22" fillId="33" borderId="29" xfId="51" applyFont="1" applyFill="1" applyBorder="1" applyAlignment="1">
      <alignment horizontal="center"/>
      <protection/>
    </xf>
    <xf numFmtId="0" fontId="22" fillId="33" borderId="29" xfId="51" applyFont="1" applyFill="1" applyBorder="1" applyAlignment="1">
      <alignment wrapText="1"/>
      <protection/>
    </xf>
    <xf numFmtId="188" fontId="22" fillId="33" borderId="29" xfId="51" applyNumberFormat="1" applyFont="1" applyFill="1" applyBorder="1" applyAlignment="1">
      <alignment horizontal="right"/>
      <protection/>
    </xf>
    <xf numFmtId="188" fontId="22" fillId="33" borderId="30" xfId="51" applyNumberFormat="1" applyFont="1" applyFill="1" applyBorder="1" applyAlignment="1">
      <alignment horizontal="right"/>
      <protection/>
    </xf>
    <xf numFmtId="0" fontId="23" fillId="34" borderId="31" xfId="51" applyFont="1" applyFill="1" applyBorder="1" applyAlignment="1">
      <alignment horizontal="center"/>
      <protection/>
    </xf>
    <xf numFmtId="0" fontId="23" fillId="34" borderId="24" xfId="51" applyFont="1" applyFill="1" applyBorder="1" applyAlignment="1">
      <alignment horizontal="center"/>
      <protection/>
    </xf>
    <xf numFmtId="0" fontId="23" fillId="34" borderId="24" xfId="51" applyFont="1" applyFill="1" applyBorder="1" applyAlignment="1">
      <alignment horizontal="right" wrapText="1"/>
      <protection/>
    </xf>
    <xf numFmtId="188" fontId="24" fillId="34" borderId="26" xfId="51" applyNumberFormat="1" applyFont="1" applyFill="1" applyBorder="1" applyAlignment="1">
      <alignment wrapText="1"/>
      <protection/>
    </xf>
    <xf numFmtId="188" fontId="24" fillId="34" borderId="32" xfId="51" applyNumberFormat="1" applyFont="1" applyFill="1" applyBorder="1" applyAlignment="1">
      <alignment wrapText="1"/>
      <protection/>
    </xf>
    <xf numFmtId="0" fontId="22" fillId="34" borderId="33" xfId="51" applyFont="1" applyFill="1" applyBorder="1" applyAlignment="1">
      <alignment horizontal="center"/>
      <protection/>
    </xf>
    <xf numFmtId="0" fontId="22" fillId="34" borderId="24" xfId="51" applyFont="1" applyFill="1" applyBorder="1" applyAlignment="1">
      <alignment horizontal="center"/>
      <protection/>
    </xf>
    <xf numFmtId="188" fontId="24" fillId="34" borderId="21" xfId="51" applyNumberFormat="1" applyFont="1" applyFill="1" applyBorder="1" applyAlignment="1">
      <alignment horizontal="right"/>
      <protection/>
    </xf>
    <xf numFmtId="188" fontId="24" fillId="34" borderId="22" xfId="51" applyNumberFormat="1" applyFont="1" applyFill="1" applyBorder="1" applyAlignment="1">
      <alignment horizontal="right"/>
      <protection/>
    </xf>
    <xf numFmtId="0" fontId="22" fillId="34" borderId="34" xfId="51" applyFont="1" applyFill="1" applyBorder="1" applyAlignment="1">
      <alignment horizontal="center"/>
      <protection/>
    </xf>
    <xf numFmtId="0" fontId="22" fillId="34" borderId="35" xfId="51" applyFont="1" applyFill="1" applyBorder="1" applyAlignment="1">
      <alignment horizontal="center"/>
      <protection/>
    </xf>
    <xf numFmtId="0" fontId="26" fillId="34" borderId="35" xfId="51" applyFont="1" applyFill="1" applyBorder="1" applyAlignment="1">
      <alignment horizontal="right" wrapText="1"/>
      <protection/>
    </xf>
    <xf numFmtId="188" fontId="24" fillId="34" borderId="29" xfId="51" applyNumberFormat="1" applyFont="1" applyFill="1" applyBorder="1" applyAlignment="1">
      <alignment horizontal="right"/>
      <protection/>
    </xf>
    <xf numFmtId="188" fontId="24" fillId="34" borderId="30" xfId="51" applyNumberFormat="1" applyFont="1" applyFill="1" applyBorder="1" applyAlignment="1">
      <alignment horizontal="right"/>
      <protection/>
    </xf>
    <xf numFmtId="0" fontId="22" fillId="0" borderId="0" xfId="51" applyFont="1" applyAlignment="1">
      <alignment horizontal="center"/>
      <protection/>
    </xf>
    <xf numFmtId="0" fontId="22" fillId="0" borderId="0" xfId="51" applyFont="1" applyAlignment="1">
      <alignment wrapText="1"/>
      <protection/>
    </xf>
    <xf numFmtId="4" fontId="22" fillId="0" borderId="0" xfId="51" applyNumberFormat="1" applyFont="1" applyAlignment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pis županijskih i lokalnih cesta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;upanijske%20ceste%20stanje%20%2002.2021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C "/>
    </sheetNames>
    <sheetDataSet>
      <sheetData sheetId="0">
        <row r="75">
          <cell r="D75">
            <v>439.65900000000005</v>
          </cell>
          <cell r="E75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showZeros="0" tabSelected="1" view="pageBreakPreview" zoomScaleSheetLayoutView="100" zoomScalePageLayoutView="150" workbookViewId="0" topLeftCell="A1">
      <selection activeCell="I19" sqref="I19"/>
    </sheetView>
  </sheetViews>
  <sheetFormatPr defaultColWidth="8.00390625" defaultRowHeight="12.75"/>
  <cols>
    <col min="1" max="1" width="6.140625" style="70" customWidth="1"/>
    <col min="2" max="2" width="9.00390625" style="70" customWidth="1"/>
    <col min="3" max="3" width="61.8515625" style="71" customWidth="1"/>
    <col min="4" max="4" width="10.28125" style="70" customWidth="1"/>
    <col min="5" max="5" width="12.00390625" style="70" customWidth="1"/>
    <col min="6" max="6" width="9.8515625" style="70" customWidth="1"/>
    <col min="7" max="16384" width="8.00390625" style="4" customWidth="1"/>
  </cols>
  <sheetData>
    <row r="1" spans="1:6" ht="21.75" thickBot="1" thickTop="1">
      <c r="A1" s="1" t="s">
        <v>371</v>
      </c>
      <c r="B1" s="2"/>
      <c r="C1" s="2"/>
      <c r="D1" s="2"/>
      <c r="E1" s="2"/>
      <c r="F1" s="3"/>
    </row>
    <row r="2" spans="1:6" ht="19.5" customHeight="1" thickBot="1" thickTop="1">
      <c r="A2" s="5" t="s">
        <v>190</v>
      </c>
      <c r="B2" s="5" t="s">
        <v>189</v>
      </c>
      <c r="C2" s="5" t="s">
        <v>188</v>
      </c>
      <c r="D2" s="6" t="s">
        <v>15</v>
      </c>
      <c r="E2" s="7"/>
      <c r="F2" s="8"/>
    </row>
    <row r="3" spans="1:6" ht="42" customHeight="1" thickBot="1" thickTop="1">
      <c r="A3" s="9"/>
      <c r="B3" s="9"/>
      <c r="C3" s="9"/>
      <c r="D3" s="10" t="s">
        <v>17</v>
      </c>
      <c r="E3" s="10" t="s">
        <v>18</v>
      </c>
      <c r="F3" s="11" t="s">
        <v>0</v>
      </c>
    </row>
    <row r="4" spans="1:6" ht="13.5" thickTop="1">
      <c r="A4" s="12" t="s">
        <v>191</v>
      </c>
      <c r="B4" s="13">
        <v>20034</v>
      </c>
      <c r="C4" s="14" t="s">
        <v>64</v>
      </c>
      <c r="D4" s="15"/>
      <c r="E4" s="15">
        <v>1.7</v>
      </c>
      <c r="F4" s="16">
        <f>SUM(D4+E4)</f>
        <v>1.7</v>
      </c>
    </row>
    <row r="5" spans="1:6" ht="12.75">
      <c r="A5" s="17" t="s">
        <v>192</v>
      </c>
      <c r="B5" s="18">
        <v>20039</v>
      </c>
      <c r="C5" s="19" t="s">
        <v>63</v>
      </c>
      <c r="D5" s="20">
        <v>3.78</v>
      </c>
      <c r="E5" s="20"/>
      <c r="F5" s="21">
        <f>SUM(D5+E5)</f>
        <v>3.78</v>
      </c>
    </row>
    <row r="6" spans="1:6" ht="12.75">
      <c r="A6" s="22" t="s">
        <v>193</v>
      </c>
      <c r="B6" s="23">
        <v>25001</v>
      </c>
      <c r="C6" s="14" t="s">
        <v>187</v>
      </c>
      <c r="D6" s="15">
        <v>0.852</v>
      </c>
      <c r="E6" s="15"/>
      <c r="F6" s="16">
        <f>D6+E6</f>
        <v>0.852</v>
      </c>
    </row>
    <row r="7" spans="1:6" ht="12.75">
      <c r="A7" s="24" t="s">
        <v>194</v>
      </c>
      <c r="B7" s="25">
        <v>25002</v>
      </c>
      <c r="C7" s="19" t="s">
        <v>186</v>
      </c>
      <c r="D7" s="15">
        <v>0.385</v>
      </c>
      <c r="E7" s="15"/>
      <c r="F7" s="16">
        <f aca="true" t="shared" si="0" ref="F7:F50">D7+E7</f>
        <v>0.385</v>
      </c>
    </row>
    <row r="8" spans="1:6" ht="12.75">
      <c r="A8" s="24" t="s">
        <v>195</v>
      </c>
      <c r="B8" s="25">
        <v>25003</v>
      </c>
      <c r="C8" s="19" t="s">
        <v>185</v>
      </c>
      <c r="D8" s="15">
        <v>2.96</v>
      </c>
      <c r="E8" s="15"/>
      <c r="F8" s="16">
        <f t="shared" si="0"/>
        <v>2.96</v>
      </c>
    </row>
    <row r="9" spans="1:6" ht="12.75">
      <c r="A9" s="24" t="s">
        <v>196</v>
      </c>
      <c r="B9" s="25">
        <v>25004</v>
      </c>
      <c r="C9" s="19" t="s">
        <v>184</v>
      </c>
      <c r="D9" s="15">
        <v>1.384</v>
      </c>
      <c r="E9" s="15"/>
      <c r="F9" s="16">
        <f t="shared" si="0"/>
        <v>1.384</v>
      </c>
    </row>
    <row r="10" spans="1:6" ht="12.75">
      <c r="A10" s="24" t="s">
        <v>197</v>
      </c>
      <c r="B10" s="25">
        <v>25005</v>
      </c>
      <c r="C10" s="19" t="s">
        <v>183</v>
      </c>
      <c r="D10" s="15">
        <v>4.391</v>
      </c>
      <c r="E10" s="15"/>
      <c r="F10" s="16">
        <f t="shared" si="0"/>
        <v>4.391</v>
      </c>
    </row>
    <row r="11" spans="1:6" ht="12.75">
      <c r="A11" s="24" t="s">
        <v>198</v>
      </c>
      <c r="B11" s="25">
        <v>25006</v>
      </c>
      <c r="C11" s="19" t="s">
        <v>182</v>
      </c>
      <c r="D11" s="15">
        <v>2.952</v>
      </c>
      <c r="E11" s="15"/>
      <c r="F11" s="16">
        <f t="shared" si="0"/>
        <v>2.952</v>
      </c>
    </row>
    <row r="12" spans="1:6" ht="12.75">
      <c r="A12" s="24" t="s">
        <v>199</v>
      </c>
      <c r="B12" s="25">
        <v>25007</v>
      </c>
      <c r="C12" s="19" t="s">
        <v>181</v>
      </c>
      <c r="D12" s="15">
        <v>2.127</v>
      </c>
      <c r="E12" s="15"/>
      <c r="F12" s="16">
        <f t="shared" si="0"/>
        <v>2.127</v>
      </c>
    </row>
    <row r="13" spans="1:6" ht="12.75">
      <c r="A13" s="24" t="s">
        <v>200</v>
      </c>
      <c r="B13" s="25">
        <v>25008</v>
      </c>
      <c r="C13" s="19" t="s">
        <v>11</v>
      </c>
      <c r="D13" s="15">
        <v>3.109</v>
      </c>
      <c r="E13" s="15"/>
      <c r="F13" s="16">
        <f t="shared" si="0"/>
        <v>3.109</v>
      </c>
    </row>
    <row r="14" spans="1:6" ht="12.75">
      <c r="A14" s="24" t="s">
        <v>201</v>
      </c>
      <c r="B14" s="25">
        <v>25009</v>
      </c>
      <c r="C14" s="19" t="s">
        <v>180</v>
      </c>
      <c r="D14" s="15">
        <v>3.185</v>
      </c>
      <c r="E14" s="15">
        <v>0.33</v>
      </c>
      <c r="F14" s="16">
        <f t="shared" si="0"/>
        <v>3.515</v>
      </c>
    </row>
    <row r="15" spans="1:6" ht="12.75">
      <c r="A15" s="24" t="s">
        <v>202</v>
      </c>
      <c r="B15" s="25">
        <v>25010</v>
      </c>
      <c r="C15" s="19" t="s">
        <v>179</v>
      </c>
      <c r="D15" s="15">
        <v>3.021</v>
      </c>
      <c r="E15" s="15">
        <v>2.03</v>
      </c>
      <c r="F15" s="16">
        <f t="shared" si="0"/>
        <v>5.051</v>
      </c>
    </row>
    <row r="16" spans="1:9" ht="12.75">
      <c r="A16" s="24" t="s">
        <v>203</v>
      </c>
      <c r="B16" s="25">
        <v>25012</v>
      </c>
      <c r="C16" s="19" t="s">
        <v>178</v>
      </c>
      <c r="D16" s="15">
        <v>8.406</v>
      </c>
      <c r="E16" s="15">
        <v>0</v>
      </c>
      <c r="F16" s="16">
        <f t="shared" si="0"/>
        <v>8.406</v>
      </c>
      <c r="G16" s="26"/>
      <c r="H16" s="26"/>
      <c r="I16" s="26"/>
    </row>
    <row r="17" spans="1:6" ht="12.75">
      <c r="A17" s="24" t="s">
        <v>204</v>
      </c>
      <c r="B17" s="25">
        <v>25013</v>
      </c>
      <c r="C17" s="19" t="s">
        <v>177</v>
      </c>
      <c r="D17" s="15">
        <v>9.225</v>
      </c>
      <c r="E17" s="15"/>
      <c r="F17" s="16">
        <f t="shared" si="0"/>
        <v>9.225</v>
      </c>
    </row>
    <row r="18" spans="1:6" ht="12.75">
      <c r="A18" s="24" t="s">
        <v>205</v>
      </c>
      <c r="B18" s="25">
        <v>25014</v>
      </c>
      <c r="C18" s="19" t="s">
        <v>12</v>
      </c>
      <c r="D18" s="15">
        <v>1.61</v>
      </c>
      <c r="E18" s="15"/>
      <c r="F18" s="16">
        <f t="shared" si="0"/>
        <v>1.61</v>
      </c>
    </row>
    <row r="19" spans="1:6" s="28" customFormat="1" ht="12.75">
      <c r="A19" s="24" t="s">
        <v>206</v>
      </c>
      <c r="B19" s="25">
        <v>25015</v>
      </c>
      <c r="C19" s="27" t="s">
        <v>176</v>
      </c>
      <c r="D19" s="15">
        <v>3.53</v>
      </c>
      <c r="E19" s="15"/>
      <c r="F19" s="16">
        <f t="shared" si="0"/>
        <v>3.53</v>
      </c>
    </row>
    <row r="20" spans="1:6" ht="12.75">
      <c r="A20" s="24" t="s">
        <v>207</v>
      </c>
      <c r="B20" s="25">
        <v>25016</v>
      </c>
      <c r="C20" s="19" t="s">
        <v>175</v>
      </c>
      <c r="D20" s="15">
        <v>1.213</v>
      </c>
      <c r="E20" s="15"/>
      <c r="F20" s="16">
        <f t="shared" si="0"/>
        <v>1.213</v>
      </c>
    </row>
    <row r="21" spans="1:6" ht="12.75">
      <c r="A21" s="24" t="s">
        <v>208</v>
      </c>
      <c r="B21" s="25">
        <v>25017</v>
      </c>
      <c r="C21" s="19" t="s">
        <v>174</v>
      </c>
      <c r="D21" s="15">
        <v>2.289</v>
      </c>
      <c r="E21" s="15"/>
      <c r="F21" s="16">
        <f t="shared" si="0"/>
        <v>2.289</v>
      </c>
    </row>
    <row r="22" spans="1:6" ht="12.75">
      <c r="A22" s="24" t="s">
        <v>209</v>
      </c>
      <c r="B22" s="25">
        <v>25018</v>
      </c>
      <c r="C22" s="19" t="s">
        <v>173</v>
      </c>
      <c r="D22" s="15">
        <v>4.206</v>
      </c>
      <c r="E22" s="15"/>
      <c r="F22" s="16">
        <f t="shared" si="0"/>
        <v>4.206</v>
      </c>
    </row>
    <row r="23" spans="1:6" ht="12.75">
      <c r="A23" s="24" t="s">
        <v>210</v>
      </c>
      <c r="B23" s="25">
        <v>25020</v>
      </c>
      <c r="C23" s="19" t="s">
        <v>172</v>
      </c>
      <c r="D23" s="15">
        <v>4.681</v>
      </c>
      <c r="E23" s="15"/>
      <c r="F23" s="16">
        <f t="shared" si="0"/>
        <v>4.681</v>
      </c>
    </row>
    <row r="24" spans="1:6" ht="12.75">
      <c r="A24" s="24" t="s">
        <v>211</v>
      </c>
      <c r="B24" s="25">
        <v>25021</v>
      </c>
      <c r="C24" s="19" t="s">
        <v>171</v>
      </c>
      <c r="D24" s="15">
        <v>1.622</v>
      </c>
      <c r="E24" s="15"/>
      <c r="F24" s="16">
        <f t="shared" si="0"/>
        <v>1.622</v>
      </c>
    </row>
    <row r="25" spans="1:6" ht="12.75">
      <c r="A25" s="24" t="s">
        <v>212</v>
      </c>
      <c r="B25" s="25">
        <v>25022</v>
      </c>
      <c r="C25" s="19" t="s">
        <v>170</v>
      </c>
      <c r="D25" s="15">
        <v>1.502</v>
      </c>
      <c r="E25" s="15"/>
      <c r="F25" s="16">
        <f t="shared" si="0"/>
        <v>1.502</v>
      </c>
    </row>
    <row r="26" spans="1:6" ht="12.75">
      <c r="A26" s="24" t="s">
        <v>213</v>
      </c>
      <c r="B26" s="25">
        <v>25023</v>
      </c>
      <c r="C26" s="19" t="s">
        <v>169</v>
      </c>
      <c r="D26" s="15">
        <v>3.264</v>
      </c>
      <c r="E26" s="15"/>
      <c r="F26" s="16">
        <f t="shared" si="0"/>
        <v>3.264</v>
      </c>
    </row>
    <row r="27" spans="1:6" ht="12.75">
      <c r="A27" s="24" t="s">
        <v>214</v>
      </c>
      <c r="B27" s="25">
        <v>25024</v>
      </c>
      <c r="C27" s="19" t="s">
        <v>168</v>
      </c>
      <c r="D27" s="15">
        <v>2.079</v>
      </c>
      <c r="E27" s="15"/>
      <c r="F27" s="16">
        <f t="shared" si="0"/>
        <v>2.079</v>
      </c>
    </row>
    <row r="28" spans="1:6" ht="12.75">
      <c r="A28" s="24" t="s">
        <v>215</v>
      </c>
      <c r="B28" s="25">
        <v>25025</v>
      </c>
      <c r="C28" s="19" t="s">
        <v>167</v>
      </c>
      <c r="D28" s="15">
        <v>3.272</v>
      </c>
      <c r="E28" s="15"/>
      <c r="F28" s="16">
        <f t="shared" si="0"/>
        <v>3.272</v>
      </c>
    </row>
    <row r="29" spans="1:6" ht="12.75">
      <c r="A29" s="24" t="s">
        <v>216</v>
      </c>
      <c r="B29" s="25">
        <v>25026</v>
      </c>
      <c r="C29" s="19" t="s">
        <v>166</v>
      </c>
      <c r="D29" s="15">
        <v>3.332</v>
      </c>
      <c r="E29" s="15"/>
      <c r="F29" s="16">
        <f t="shared" si="0"/>
        <v>3.332</v>
      </c>
    </row>
    <row r="30" spans="1:6" ht="12.75">
      <c r="A30" s="24" t="s">
        <v>217</v>
      </c>
      <c r="B30" s="25">
        <v>25029</v>
      </c>
      <c r="C30" s="19" t="s">
        <v>165</v>
      </c>
      <c r="D30" s="15">
        <v>1.496</v>
      </c>
      <c r="E30" s="15"/>
      <c r="F30" s="16">
        <f t="shared" si="0"/>
        <v>1.496</v>
      </c>
    </row>
    <row r="31" spans="1:6" ht="12.75">
      <c r="A31" s="24" t="s">
        <v>218</v>
      </c>
      <c r="B31" s="25">
        <v>25030</v>
      </c>
      <c r="C31" s="19" t="s">
        <v>164</v>
      </c>
      <c r="D31" s="15">
        <v>1.983</v>
      </c>
      <c r="E31" s="15"/>
      <c r="F31" s="16">
        <f t="shared" si="0"/>
        <v>1.983</v>
      </c>
    </row>
    <row r="32" spans="1:6" ht="12.75">
      <c r="A32" s="24" t="s">
        <v>219</v>
      </c>
      <c r="B32" s="25">
        <v>25031</v>
      </c>
      <c r="C32" s="19" t="s">
        <v>163</v>
      </c>
      <c r="D32" s="15">
        <v>1.826</v>
      </c>
      <c r="E32" s="15"/>
      <c r="F32" s="16">
        <f t="shared" si="0"/>
        <v>1.826</v>
      </c>
    </row>
    <row r="33" spans="1:6" ht="12.75">
      <c r="A33" s="24" t="s">
        <v>220</v>
      </c>
      <c r="B33" s="25">
        <v>25032</v>
      </c>
      <c r="C33" s="19" t="s">
        <v>13</v>
      </c>
      <c r="D33" s="15">
        <v>0.592</v>
      </c>
      <c r="E33" s="15"/>
      <c r="F33" s="16">
        <f t="shared" si="0"/>
        <v>0.592</v>
      </c>
    </row>
    <row r="34" spans="1:6" ht="12.75">
      <c r="A34" s="24" t="s">
        <v>221</v>
      </c>
      <c r="B34" s="25">
        <v>25033</v>
      </c>
      <c r="C34" s="19" t="s">
        <v>162</v>
      </c>
      <c r="D34" s="15">
        <v>2.124</v>
      </c>
      <c r="E34" s="15"/>
      <c r="F34" s="16">
        <f t="shared" si="0"/>
        <v>2.124</v>
      </c>
    </row>
    <row r="35" spans="1:6" ht="12.75">
      <c r="A35" s="24" t="s">
        <v>222</v>
      </c>
      <c r="B35" s="25">
        <v>25034</v>
      </c>
      <c r="C35" s="19" t="s">
        <v>161</v>
      </c>
      <c r="D35" s="15">
        <v>4.031</v>
      </c>
      <c r="E35" s="15"/>
      <c r="F35" s="16">
        <f t="shared" si="0"/>
        <v>4.031</v>
      </c>
    </row>
    <row r="36" spans="1:6" ht="12.75">
      <c r="A36" s="24" t="s">
        <v>223</v>
      </c>
      <c r="B36" s="29">
        <v>25035</v>
      </c>
      <c r="C36" s="30" t="s">
        <v>160</v>
      </c>
      <c r="D36" s="15">
        <v>3.414</v>
      </c>
      <c r="E36" s="15"/>
      <c r="F36" s="16">
        <f t="shared" si="0"/>
        <v>3.414</v>
      </c>
    </row>
    <row r="37" spans="1:6" ht="12.75">
      <c r="A37" s="24" t="s">
        <v>224</v>
      </c>
      <c r="B37" s="25">
        <v>25036</v>
      </c>
      <c r="C37" s="19" t="s">
        <v>159</v>
      </c>
      <c r="D37" s="15">
        <v>3.237</v>
      </c>
      <c r="E37" s="15"/>
      <c r="F37" s="16">
        <f t="shared" si="0"/>
        <v>3.237</v>
      </c>
    </row>
    <row r="38" spans="1:6" ht="12.75">
      <c r="A38" s="24" t="s">
        <v>225</v>
      </c>
      <c r="B38" s="25">
        <v>25037</v>
      </c>
      <c r="C38" s="19" t="s">
        <v>158</v>
      </c>
      <c r="D38" s="15">
        <v>4.971</v>
      </c>
      <c r="E38" s="15"/>
      <c r="F38" s="16">
        <f t="shared" si="0"/>
        <v>4.971</v>
      </c>
    </row>
    <row r="39" spans="1:6" ht="12.75">
      <c r="A39" s="24" t="s">
        <v>226</v>
      </c>
      <c r="B39" s="25">
        <v>25038</v>
      </c>
      <c r="C39" s="19" t="s">
        <v>157</v>
      </c>
      <c r="D39" s="15">
        <v>0.655</v>
      </c>
      <c r="E39" s="15"/>
      <c r="F39" s="16">
        <f t="shared" si="0"/>
        <v>0.655</v>
      </c>
    </row>
    <row r="40" spans="1:6" ht="12.75">
      <c r="A40" s="24" t="s">
        <v>227</v>
      </c>
      <c r="B40" s="25">
        <v>25039</v>
      </c>
      <c r="C40" s="19" t="s">
        <v>156</v>
      </c>
      <c r="D40" s="15">
        <v>1.182</v>
      </c>
      <c r="E40" s="15"/>
      <c r="F40" s="16">
        <f t="shared" si="0"/>
        <v>1.182</v>
      </c>
    </row>
    <row r="41" spans="1:6" ht="12.75">
      <c r="A41" s="24" t="s">
        <v>228</v>
      </c>
      <c r="B41" s="25">
        <v>25040</v>
      </c>
      <c r="C41" s="19" t="s">
        <v>1</v>
      </c>
      <c r="D41" s="15">
        <v>1.384</v>
      </c>
      <c r="E41" s="15"/>
      <c r="F41" s="16">
        <f t="shared" si="0"/>
        <v>1.384</v>
      </c>
    </row>
    <row r="42" spans="1:6" ht="12.75">
      <c r="A42" s="24" t="s">
        <v>229</v>
      </c>
      <c r="B42" s="25">
        <v>25042</v>
      </c>
      <c r="C42" s="19" t="s">
        <v>155</v>
      </c>
      <c r="D42" s="15">
        <v>1.393</v>
      </c>
      <c r="E42" s="15"/>
      <c r="F42" s="16">
        <f t="shared" si="0"/>
        <v>1.393</v>
      </c>
    </row>
    <row r="43" spans="1:6" ht="12.75">
      <c r="A43" s="24" t="s">
        <v>230</v>
      </c>
      <c r="B43" s="25">
        <v>25043</v>
      </c>
      <c r="C43" s="19" t="s">
        <v>154</v>
      </c>
      <c r="D43" s="15">
        <v>1.646</v>
      </c>
      <c r="E43" s="15"/>
      <c r="F43" s="16">
        <f t="shared" si="0"/>
        <v>1.646</v>
      </c>
    </row>
    <row r="44" spans="1:6" ht="12.75">
      <c r="A44" s="24" t="s">
        <v>231</v>
      </c>
      <c r="B44" s="25">
        <v>25044</v>
      </c>
      <c r="C44" s="19" t="s">
        <v>2</v>
      </c>
      <c r="D44" s="15">
        <v>3.356</v>
      </c>
      <c r="E44" s="15"/>
      <c r="F44" s="16">
        <f t="shared" si="0"/>
        <v>3.356</v>
      </c>
    </row>
    <row r="45" spans="1:6" ht="12.75">
      <c r="A45" s="24" t="s">
        <v>232</v>
      </c>
      <c r="B45" s="25">
        <v>25045</v>
      </c>
      <c r="C45" s="19" t="s">
        <v>153</v>
      </c>
      <c r="D45" s="15">
        <v>3.401</v>
      </c>
      <c r="E45" s="15"/>
      <c r="F45" s="16">
        <f t="shared" si="0"/>
        <v>3.401</v>
      </c>
    </row>
    <row r="46" spans="1:6" ht="12.75">
      <c r="A46" s="24" t="s">
        <v>233</v>
      </c>
      <c r="B46" s="25">
        <v>25046</v>
      </c>
      <c r="C46" s="19" t="s">
        <v>152</v>
      </c>
      <c r="D46" s="15">
        <v>2.47</v>
      </c>
      <c r="E46" s="15"/>
      <c r="F46" s="16">
        <f t="shared" si="0"/>
        <v>2.47</v>
      </c>
    </row>
    <row r="47" spans="1:6" ht="12.75">
      <c r="A47" s="24" t="s">
        <v>234</v>
      </c>
      <c r="B47" s="25">
        <v>25047</v>
      </c>
      <c r="C47" s="19" t="s">
        <v>151</v>
      </c>
      <c r="D47" s="15">
        <v>0.29</v>
      </c>
      <c r="E47" s="15"/>
      <c r="F47" s="16">
        <f t="shared" si="0"/>
        <v>0.29</v>
      </c>
    </row>
    <row r="48" spans="1:6" ht="12.75">
      <c r="A48" s="24" t="s">
        <v>235</v>
      </c>
      <c r="B48" s="25">
        <v>25070</v>
      </c>
      <c r="C48" s="19" t="s">
        <v>150</v>
      </c>
      <c r="D48" s="15">
        <v>3.474</v>
      </c>
      <c r="E48" s="15"/>
      <c r="F48" s="16">
        <f t="shared" si="0"/>
        <v>3.474</v>
      </c>
    </row>
    <row r="49" spans="1:6" ht="12.75">
      <c r="A49" s="24" t="s">
        <v>236</v>
      </c>
      <c r="B49" s="25">
        <v>25073</v>
      </c>
      <c r="C49" s="19" t="s">
        <v>149</v>
      </c>
      <c r="D49" s="15">
        <v>0.177</v>
      </c>
      <c r="E49" s="15"/>
      <c r="F49" s="16">
        <f t="shared" si="0"/>
        <v>0.177</v>
      </c>
    </row>
    <row r="50" spans="1:6" ht="12.75">
      <c r="A50" s="24" t="s">
        <v>237</v>
      </c>
      <c r="B50" s="25">
        <v>25074</v>
      </c>
      <c r="C50" s="19" t="s">
        <v>148</v>
      </c>
      <c r="D50" s="15">
        <v>1.671</v>
      </c>
      <c r="E50" s="15"/>
      <c r="F50" s="16">
        <f t="shared" si="0"/>
        <v>1.671</v>
      </c>
    </row>
    <row r="51" spans="1:6" ht="12.75">
      <c r="A51" s="24" t="s">
        <v>238</v>
      </c>
      <c r="B51" s="25">
        <v>25075</v>
      </c>
      <c r="C51" s="19" t="s">
        <v>147</v>
      </c>
      <c r="D51" s="15">
        <v>3.093</v>
      </c>
      <c r="E51" s="15"/>
      <c r="F51" s="16">
        <f aca="true" t="shared" si="1" ref="F51:F114">D51+E51</f>
        <v>3.093</v>
      </c>
    </row>
    <row r="52" spans="1:6" ht="12.75">
      <c r="A52" s="24" t="s">
        <v>239</v>
      </c>
      <c r="B52" s="25">
        <v>25077</v>
      </c>
      <c r="C52" s="19" t="s">
        <v>146</v>
      </c>
      <c r="D52" s="15">
        <v>0.661</v>
      </c>
      <c r="E52" s="15"/>
      <c r="F52" s="16">
        <f t="shared" si="1"/>
        <v>0.661</v>
      </c>
    </row>
    <row r="53" spans="1:6" ht="12.75">
      <c r="A53" s="24" t="s">
        <v>240</v>
      </c>
      <c r="B53" s="25">
        <v>25078</v>
      </c>
      <c r="C53" s="19" t="s">
        <v>145</v>
      </c>
      <c r="D53" s="15">
        <v>4.549</v>
      </c>
      <c r="E53" s="15"/>
      <c r="F53" s="16">
        <f t="shared" si="1"/>
        <v>4.549</v>
      </c>
    </row>
    <row r="54" spans="1:6" ht="12.75">
      <c r="A54" s="24" t="s">
        <v>241</v>
      </c>
      <c r="B54" s="25">
        <v>25079</v>
      </c>
      <c r="C54" s="19" t="s">
        <v>144</v>
      </c>
      <c r="D54" s="15">
        <v>1.404</v>
      </c>
      <c r="E54" s="15"/>
      <c r="F54" s="16">
        <f t="shared" si="1"/>
        <v>1.404</v>
      </c>
    </row>
    <row r="55" spans="1:6" ht="12.75">
      <c r="A55" s="24" t="s">
        <v>242</v>
      </c>
      <c r="B55" s="25">
        <v>25080</v>
      </c>
      <c r="C55" s="19" t="s">
        <v>143</v>
      </c>
      <c r="D55" s="15">
        <v>0.84</v>
      </c>
      <c r="E55" s="15"/>
      <c r="F55" s="16">
        <f t="shared" si="1"/>
        <v>0.84</v>
      </c>
    </row>
    <row r="56" spans="1:6" ht="12.75">
      <c r="A56" s="24" t="s">
        <v>243</v>
      </c>
      <c r="B56" s="25">
        <v>25081</v>
      </c>
      <c r="C56" s="19" t="s">
        <v>142</v>
      </c>
      <c r="D56" s="15">
        <v>0.896</v>
      </c>
      <c r="E56" s="15"/>
      <c r="F56" s="16">
        <f t="shared" si="1"/>
        <v>0.896</v>
      </c>
    </row>
    <row r="57" spans="1:6" ht="12.75">
      <c r="A57" s="24" t="s">
        <v>244</v>
      </c>
      <c r="B57" s="25">
        <v>25082</v>
      </c>
      <c r="C57" s="19" t="s">
        <v>141</v>
      </c>
      <c r="D57" s="15">
        <v>1.79</v>
      </c>
      <c r="E57" s="15"/>
      <c r="F57" s="16">
        <f t="shared" si="1"/>
        <v>1.79</v>
      </c>
    </row>
    <row r="58" spans="1:6" ht="12.75">
      <c r="A58" s="24" t="s">
        <v>245</v>
      </c>
      <c r="B58" s="25">
        <v>25083</v>
      </c>
      <c r="C58" s="19" t="s">
        <v>140</v>
      </c>
      <c r="D58" s="15">
        <v>1.255</v>
      </c>
      <c r="E58" s="15"/>
      <c r="F58" s="16">
        <f t="shared" si="1"/>
        <v>1.255</v>
      </c>
    </row>
    <row r="59" spans="1:6" ht="12.75">
      <c r="A59" s="24" t="s">
        <v>246</v>
      </c>
      <c r="B59" s="25">
        <v>25084</v>
      </c>
      <c r="C59" s="19" t="s">
        <v>139</v>
      </c>
      <c r="D59" s="15">
        <v>4.097</v>
      </c>
      <c r="E59" s="15"/>
      <c r="F59" s="16">
        <f t="shared" si="1"/>
        <v>4.097</v>
      </c>
    </row>
    <row r="60" spans="1:6" ht="12.75">
      <c r="A60" s="24" t="s">
        <v>247</v>
      </c>
      <c r="B60" s="25">
        <v>25085</v>
      </c>
      <c r="C60" s="19" t="s">
        <v>138</v>
      </c>
      <c r="D60" s="15">
        <v>1.936</v>
      </c>
      <c r="E60" s="15"/>
      <c r="F60" s="16">
        <f t="shared" si="1"/>
        <v>1.936</v>
      </c>
    </row>
    <row r="61" spans="1:6" ht="12.75">
      <c r="A61" s="24" t="s">
        <v>248</v>
      </c>
      <c r="B61" s="25">
        <v>25086</v>
      </c>
      <c r="C61" s="19" t="s">
        <v>137</v>
      </c>
      <c r="D61" s="15">
        <v>3.833</v>
      </c>
      <c r="E61" s="15"/>
      <c r="F61" s="16">
        <f t="shared" si="1"/>
        <v>3.833</v>
      </c>
    </row>
    <row r="62" spans="1:6" ht="12.75">
      <c r="A62" s="24" t="s">
        <v>249</v>
      </c>
      <c r="B62" s="31">
        <v>25087</v>
      </c>
      <c r="C62" s="19" t="s">
        <v>136</v>
      </c>
      <c r="D62" s="15">
        <v>2.189</v>
      </c>
      <c r="E62" s="15"/>
      <c r="F62" s="16">
        <f t="shared" si="1"/>
        <v>2.189</v>
      </c>
    </row>
    <row r="63" spans="1:6" ht="12.75">
      <c r="A63" s="24" t="s">
        <v>250</v>
      </c>
      <c r="B63" s="25">
        <v>25088</v>
      </c>
      <c r="C63" s="32" t="s">
        <v>135</v>
      </c>
      <c r="D63" s="15">
        <v>8.317</v>
      </c>
      <c r="E63" s="15"/>
      <c r="F63" s="16">
        <f t="shared" si="1"/>
        <v>8.317</v>
      </c>
    </row>
    <row r="64" spans="1:6" ht="12.75">
      <c r="A64" s="24" t="s">
        <v>251</v>
      </c>
      <c r="B64" s="25">
        <v>25089</v>
      </c>
      <c r="C64" s="19" t="s">
        <v>134</v>
      </c>
      <c r="D64" s="15">
        <v>2.416</v>
      </c>
      <c r="E64" s="15"/>
      <c r="F64" s="16">
        <f t="shared" si="1"/>
        <v>2.416</v>
      </c>
    </row>
    <row r="65" spans="1:6" ht="12.75">
      <c r="A65" s="24" t="s">
        <v>252</v>
      </c>
      <c r="B65" s="25">
        <v>25090</v>
      </c>
      <c r="C65" s="19" t="s">
        <v>133</v>
      </c>
      <c r="D65" s="15">
        <v>2.62</v>
      </c>
      <c r="E65" s="15"/>
      <c r="F65" s="16">
        <f t="shared" si="1"/>
        <v>2.62</v>
      </c>
    </row>
    <row r="66" spans="1:6" ht="12.75">
      <c r="A66" s="24" t="s">
        <v>253</v>
      </c>
      <c r="B66" s="25">
        <v>25091</v>
      </c>
      <c r="C66" s="19" t="s">
        <v>132</v>
      </c>
      <c r="D66" s="15">
        <v>4.295</v>
      </c>
      <c r="E66" s="15">
        <v>0.9</v>
      </c>
      <c r="F66" s="16">
        <f t="shared" si="1"/>
        <v>5.195</v>
      </c>
    </row>
    <row r="67" spans="1:6" ht="12.75">
      <c r="A67" s="24" t="s">
        <v>254</v>
      </c>
      <c r="B67" s="18">
        <v>25092</v>
      </c>
      <c r="C67" s="33" t="s">
        <v>131</v>
      </c>
      <c r="D67" s="34">
        <v>4.575</v>
      </c>
      <c r="E67" s="34"/>
      <c r="F67" s="16">
        <f t="shared" si="1"/>
        <v>4.575</v>
      </c>
    </row>
    <row r="68" spans="1:6" ht="12.75">
      <c r="A68" s="24" t="s">
        <v>255</v>
      </c>
      <c r="B68" s="25">
        <v>25093</v>
      </c>
      <c r="C68" s="19" t="s">
        <v>130</v>
      </c>
      <c r="D68" s="15">
        <v>0.716</v>
      </c>
      <c r="E68" s="15"/>
      <c r="F68" s="16">
        <f t="shared" si="1"/>
        <v>0.716</v>
      </c>
    </row>
    <row r="69" spans="1:6" ht="12.75">
      <c r="A69" s="24" t="s">
        <v>256</v>
      </c>
      <c r="B69" s="25">
        <v>25094</v>
      </c>
      <c r="C69" s="19" t="s">
        <v>129</v>
      </c>
      <c r="D69" s="15">
        <v>11.331</v>
      </c>
      <c r="E69" s="15"/>
      <c r="F69" s="16">
        <f t="shared" si="1"/>
        <v>11.331</v>
      </c>
    </row>
    <row r="70" spans="1:6" ht="12.75">
      <c r="A70" s="24" t="s">
        <v>257</v>
      </c>
      <c r="B70" s="25">
        <v>25095</v>
      </c>
      <c r="C70" s="19" t="s">
        <v>128</v>
      </c>
      <c r="D70" s="15">
        <v>2.138</v>
      </c>
      <c r="E70" s="15"/>
      <c r="F70" s="16">
        <f t="shared" si="1"/>
        <v>2.138</v>
      </c>
    </row>
    <row r="71" spans="1:6" ht="12.75">
      <c r="A71" s="24" t="s">
        <v>258</v>
      </c>
      <c r="B71" s="25">
        <v>25096</v>
      </c>
      <c r="C71" s="19" t="s">
        <v>127</v>
      </c>
      <c r="D71" s="15">
        <v>5.943</v>
      </c>
      <c r="E71" s="15"/>
      <c r="F71" s="16">
        <f t="shared" si="1"/>
        <v>5.943</v>
      </c>
    </row>
    <row r="72" spans="1:6" ht="12.75">
      <c r="A72" s="24" t="s">
        <v>259</v>
      </c>
      <c r="B72" s="25">
        <v>25097</v>
      </c>
      <c r="C72" s="19" t="s">
        <v>126</v>
      </c>
      <c r="D72" s="15">
        <v>5.537</v>
      </c>
      <c r="E72" s="15"/>
      <c r="F72" s="16">
        <f t="shared" si="1"/>
        <v>5.537</v>
      </c>
    </row>
    <row r="73" spans="1:6" ht="12.75">
      <c r="A73" s="24" t="s">
        <v>260</v>
      </c>
      <c r="B73" s="25">
        <v>25098</v>
      </c>
      <c r="C73" s="19" t="s">
        <v>125</v>
      </c>
      <c r="D73" s="15">
        <v>4.195</v>
      </c>
      <c r="E73" s="15"/>
      <c r="F73" s="16">
        <f t="shared" si="1"/>
        <v>4.195</v>
      </c>
    </row>
    <row r="74" spans="1:6" ht="12.75">
      <c r="A74" s="24" t="s">
        <v>261</v>
      </c>
      <c r="B74" s="25">
        <v>25099</v>
      </c>
      <c r="C74" s="19" t="s">
        <v>124</v>
      </c>
      <c r="D74" s="15">
        <v>3.594</v>
      </c>
      <c r="E74" s="15"/>
      <c r="F74" s="16">
        <f t="shared" si="1"/>
        <v>3.594</v>
      </c>
    </row>
    <row r="75" spans="1:6" ht="12.75">
      <c r="A75" s="24" t="s">
        <v>262</v>
      </c>
      <c r="B75" s="31">
        <v>25100</v>
      </c>
      <c r="C75" s="19" t="s">
        <v>123</v>
      </c>
      <c r="D75" s="15">
        <v>7.682</v>
      </c>
      <c r="E75" s="15"/>
      <c r="F75" s="16">
        <f t="shared" si="1"/>
        <v>7.682</v>
      </c>
    </row>
    <row r="76" spans="1:6" ht="12.75">
      <c r="A76" s="24" t="s">
        <v>263</v>
      </c>
      <c r="B76" s="25">
        <v>25101</v>
      </c>
      <c r="C76" s="19" t="s">
        <v>122</v>
      </c>
      <c r="D76" s="15">
        <v>3.76</v>
      </c>
      <c r="E76" s="15"/>
      <c r="F76" s="16">
        <f t="shared" si="1"/>
        <v>3.76</v>
      </c>
    </row>
    <row r="77" spans="1:6" ht="12.75">
      <c r="A77" s="24" t="s">
        <v>264</v>
      </c>
      <c r="B77" s="18">
        <v>25102</v>
      </c>
      <c r="C77" s="19" t="s">
        <v>121</v>
      </c>
      <c r="D77" s="15">
        <v>3.8</v>
      </c>
      <c r="E77" s="15"/>
      <c r="F77" s="16">
        <f t="shared" si="1"/>
        <v>3.8</v>
      </c>
    </row>
    <row r="78" spans="1:6" ht="12.75">
      <c r="A78" s="24" t="s">
        <v>265</v>
      </c>
      <c r="B78" s="25">
        <v>25103</v>
      </c>
      <c r="C78" s="19" t="s">
        <v>120</v>
      </c>
      <c r="D78" s="15">
        <v>4.521</v>
      </c>
      <c r="E78" s="15"/>
      <c r="F78" s="16">
        <f t="shared" si="1"/>
        <v>4.521</v>
      </c>
    </row>
    <row r="79" spans="1:6" ht="12.75">
      <c r="A79" s="24" t="s">
        <v>266</v>
      </c>
      <c r="B79" s="25">
        <v>25104</v>
      </c>
      <c r="C79" s="19" t="s">
        <v>3</v>
      </c>
      <c r="D79" s="15">
        <v>2.419</v>
      </c>
      <c r="E79" s="15"/>
      <c r="F79" s="16">
        <f t="shared" si="1"/>
        <v>2.419</v>
      </c>
    </row>
    <row r="80" spans="1:6" ht="12.75">
      <c r="A80" s="24" t="s">
        <v>267</v>
      </c>
      <c r="B80" s="25">
        <v>25105</v>
      </c>
      <c r="C80" s="19" t="s">
        <v>119</v>
      </c>
      <c r="D80" s="15">
        <v>1.891</v>
      </c>
      <c r="E80" s="15"/>
      <c r="F80" s="16">
        <f t="shared" si="1"/>
        <v>1.891</v>
      </c>
    </row>
    <row r="81" spans="1:6" ht="12.75">
      <c r="A81" s="24" t="s">
        <v>268</v>
      </c>
      <c r="B81" s="25">
        <v>25106</v>
      </c>
      <c r="C81" s="19" t="s">
        <v>118</v>
      </c>
      <c r="D81" s="15">
        <v>1.395</v>
      </c>
      <c r="E81" s="15"/>
      <c r="F81" s="16">
        <f t="shared" si="1"/>
        <v>1.395</v>
      </c>
    </row>
    <row r="82" spans="1:6" ht="12.75">
      <c r="A82" s="24" t="s">
        <v>269</v>
      </c>
      <c r="B82" s="25">
        <v>25107</v>
      </c>
      <c r="C82" s="19" t="s">
        <v>117</v>
      </c>
      <c r="D82" s="15">
        <v>3.041</v>
      </c>
      <c r="E82" s="15"/>
      <c r="F82" s="16">
        <f t="shared" si="1"/>
        <v>3.041</v>
      </c>
    </row>
    <row r="83" spans="1:6" ht="12.75">
      <c r="A83" s="24" t="s">
        <v>270</v>
      </c>
      <c r="B83" s="25">
        <v>25108</v>
      </c>
      <c r="C83" s="19" t="s">
        <v>116</v>
      </c>
      <c r="D83" s="15">
        <v>5.731</v>
      </c>
      <c r="E83" s="15"/>
      <c r="F83" s="16">
        <f t="shared" si="1"/>
        <v>5.731</v>
      </c>
    </row>
    <row r="84" spans="1:6" ht="12.75">
      <c r="A84" s="24" t="s">
        <v>271</v>
      </c>
      <c r="B84" s="25">
        <v>25109</v>
      </c>
      <c r="C84" s="19" t="s">
        <v>115</v>
      </c>
      <c r="D84" s="15">
        <v>0.583</v>
      </c>
      <c r="E84" s="15"/>
      <c r="F84" s="16">
        <f t="shared" si="1"/>
        <v>0.583</v>
      </c>
    </row>
    <row r="85" spans="1:6" ht="12.75">
      <c r="A85" s="24" t="s">
        <v>272</v>
      </c>
      <c r="B85" s="31">
        <v>25111</v>
      </c>
      <c r="C85" s="19" t="s">
        <v>114</v>
      </c>
      <c r="D85" s="15">
        <v>1.5</v>
      </c>
      <c r="E85" s="15">
        <v>8.174</v>
      </c>
      <c r="F85" s="16">
        <f t="shared" si="1"/>
        <v>9.674</v>
      </c>
    </row>
    <row r="86" spans="1:6" ht="12.75">
      <c r="A86" s="24" t="s">
        <v>273</v>
      </c>
      <c r="B86" s="25">
        <v>25112</v>
      </c>
      <c r="C86" s="19" t="s">
        <v>113</v>
      </c>
      <c r="D86" s="15">
        <v>3.487</v>
      </c>
      <c r="E86" s="15"/>
      <c r="F86" s="16">
        <f t="shared" si="1"/>
        <v>3.487</v>
      </c>
    </row>
    <row r="87" spans="1:6" ht="12.75">
      <c r="A87" s="24" t="s">
        <v>274</v>
      </c>
      <c r="B87" s="25">
        <v>25113</v>
      </c>
      <c r="C87" s="19" t="s">
        <v>112</v>
      </c>
      <c r="D87" s="15">
        <v>3.289</v>
      </c>
      <c r="E87" s="15"/>
      <c r="F87" s="16">
        <f t="shared" si="1"/>
        <v>3.289</v>
      </c>
    </row>
    <row r="88" spans="1:6" ht="12.75">
      <c r="A88" s="24" t="s">
        <v>275</v>
      </c>
      <c r="B88" s="25">
        <v>25114</v>
      </c>
      <c r="C88" s="19" t="s">
        <v>111</v>
      </c>
      <c r="D88" s="15">
        <v>4.26</v>
      </c>
      <c r="E88" s="15"/>
      <c r="F88" s="16">
        <f t="shared" si="1"/>
        <v>4.26</v>
      </c>
    </row>
    <row r="89" spans="1:6" ht="12.75">
      <c r="A89" s="24" t="s">
        <v>276</v>
      </c>
      <c r="B89" s="25">
        <v>25115</v>
      </c>
      <c r="C89" s="19" t="s">
        <v>110</v>
      </c>
      <c r="D89" s="15">
        <v>3.031</v>
      </c>
      <c r="E89" s="15"/>
      <c r="F89" s="16">
        <f t="shared" si="1"/>
        <v>3.031</v>
      </c>
    </row>
    <row r="90" spans="1:6" ht="12.75">
      <c r="A90" s="24" t="s">
        <v>277</v>
      </c>
      <c r="B90" s="25">
        <v>25117</v>
      </c>
      <c r="C90" s="19" t="s">
        <v>109</v>
      </c>
      <c r="D90" s="15">
        <v>2.345</v>
      </c>
      <c r="E90" s="15"/>
      <c r="F90" s="16">
        <f t="shared" si="1"/>
        <v>2.345</v>
      </c>
    </row>
    <row r="91" spans="1:6" ht="12.75">
      <c r="A91" s="24" t="s">
        <v>278</v>
      </c>
      <c r="B91" s="25">
        <v>25118</v>
      </c>
      <c r="C91" s="27" t="s">
        <v>108</v>
      </c>
      <c r="D91" s="15">
        <v>6.452</v>
      </c>
      <c r="E91" s="15"/>
      <c r="F91" s="16">
        <f t="shared" si="1"/>
        <v>6.452</v>
      </c>
    </row>
    <row r="92" spans="1:6" ht="12.75">
      <c r="A92" s="24" t="s">
        <v>279</v>
      </c>
      <c r="B92" s="25">
        <v>25119</v>
      </c>
      <c r="C92" s="19" t="s">
        <v>107</v>
      </c>
      <c r="D92" s="15">
        <v>1.996</v>
      </c>
      <c r="E92" s="15"/>
      <c r="F92" s="16">
        <f t="shared" si="1"/>
        <v>1.996</v>
      </c>
    </row>
    <row r="93" spans="1:6" ht="12.75">
      <c r="A93" s="24" t="s">
        <v>280</v>
      </c>
      <c r="B93" s="25">
        <v>25121</v>
      </c>
      <c r="C93" s="19" t="s">
        <v>106</v>
      </c>
      <c r="D93" s="15">
        <v>3.558</v>
      </c>
      <c r="E93" s="15"/>
      <c r="F93" s="16">
        <f t="shared" si="1"/>
        <v>3.558</v>
      </c>
    </row>
    <row r="94" spans="1:6" ht="12.75">
      <c r="A94" s="24" t="s">
        <v>281</v>
      </c>
      <c r="B94" s="25">
        <v>25122</v>
      </c>
      <c r="C94" s="19" t="s">
        <v>105</v>
      </c>
      <c r="D94" s="15">
        <v>1.666</v>
      </c>
      <c r="E94" s="15"/>
      <c r="F94" s="16">
        <f t="shared" si="1"/>
        <v>1.666</v>
      </c>
    </row>
    <row r="95" spans="1:6" ht="12.75">
      <c r="A95" s="24" t="s">
        <v>282</v>
      </c>
      <c r="B95" s="25">
        <v>25123</v>
      </c>
      <c r="C95" s="19" t="s">
        <v>104</v>
      </c>
      <c r="D95" s="15">
        <v>1.84</v>
      </c>
      <c r="E95" s="15"/>
      <c r="F95" s="16">
        <f t="shared" si="1"/>
        <v>1.84</v>
      </c>
    </row>
    <row r="96" spans="1:6" ht="12.75">
      <c r="A96" s="24" t="s">
        <v>283</v>
      </c>
      <c r="B96" s="25">
        <v>25124</v>
      </c>
      <c r="C96" s="19" t="s">
        <v>103</v>
      </c>
      <c r="D96" s="15">
        <v>5.402</v>
      </c>
      <c r="E96" s="15"/>
      <c r="F96" s="16">
        <f t="shared" si="1"/>
        <v>5.402</v>
      </c>
    </row>
    <row r="97" spans="1:6" ht="12.75">
      <c r="A97" s="24" t="s">
        <v>284</v>
      </c>
      <c r="B97" s="25">
        <v>25125</v>
      </c>
      <c r="C97" s="19" t="s">
        <v>102</v>
      </c>
      <c r="D97" s="15">
        <v>5.426</v>
      </c>
      <c r="E97" s="15"/>
      <c r="F97" s="16">
        <f t="shared" si="1"/>
        <v>5.426</v>
      </c>
    </row>
    <row r="98" spans="1:6" ht="12.75">
      <c r="A98" s="24" t="s">
        <v>285</v>
      </c>
      <c r="B98" s="25">
        <v>25126</v>
      </c>
      <c r="C98" s="19" t="s">
        <v>101</v>
      </c>
      <c r="D98" s="15">
        <v>3.796</v>
      </c>
      <c r="E98" s="15"/>
      <c r="F98" s="16">
        <f t="shared" si="1"/>
        <v>3.796</v>
      </c>
    </row>
    <row r="99" spans="1:7" ht="12.75">
      <c r="A99" s="24" t="s">
        <v>286</v>
      </c>
      <c r="B99" s="25">
        <v>25127</v>
      </c>
      <c r="C99" s="19" t="s">
        <v>100</v>
      </c>
      <c r="D99" s="15">
        <v>3.697</v>
      </c>
      <c r="E99" s="34"/>
      <c r="F99" s="16">
        <f t="shared" si="1"/>
        <v>3.697</v>
      </c>
      <c r="G99" s="26"/>
    </row>
    <row r="100" spans="1:6" ht="12.75">
      <c r="A100" s="24" t="s">
        <v>287</v>
      </c>
      <c r="B100" s="25">
        <v>25128</v>
      </c>
      <c r="C100" s="19" t="s">
        <v>99</v>
      </c>
      <c r="D100" s="15">
        <v>1.819</v>
      </c>
      <c r="E100" s="15"/>
      <c r="F100" s="16">
        <f t="shared" si="1"/>
        <v>1.819</v>
      </c>
    </row>
    <row r="101" spans="1:6" ht="12.75">
      <c r="A101" s="24" t="s">
        <v>288</v>
      </c>
      <c r="B101" s="25">
        <v>25129</v>
      </c>
      <c r="C101" s="19" t="s">
        <v>98</v>
      </c>
      <c r="D101" s="15">
        <v>1.746</v>
      </c>
      <c r="E101" s="15"/>
      <c r="F101" s="16">
        <f t="shared" si="1"/>
        <v>1.746</v>
      </c>
    </row>
    <row r="102" spans="1:6" ht="12.75">
      <c r="A102" s="24" t="s">
        <v>289</v>
      </c>
      <c r="B102" s="25">
        <v>25130</v>
      </c>
      <c r="C102" s="19" t="s">
        <v>97</v>
      </c>
      <c r="D102" s="15">
        <v>2.993</v>
      </c>
      <c r="E102" s="15"/>
      <c r="F102" s="16">
        <f t="shared" si="1"/>
        <v>2.993</v>
      </c>
    </row>
    <row r="103" spans="1:6" ht="12.75">
      <c r="A103" s="24" t="s">
        <v>290</v>
      </c>
      <c r="B103" s="25">
        <v>25131</v>
      </c>
      <c r="C103" s="19" t="s">
        <v>96</v>
      </c>
      <c r="D103" s="15">
        <v>0.679</v>
      </c>
      <c r="E103" s="15"/>
      <c r="F103" s="16">
        <f t="shared" si="1"/>
        <v>0.679</v>
      </c>
    </row>
    <row r="104" spans="1:6" ht="12.75">
      <c r="A104" s="24" t="s">
        <v>291</v>
      </c>
      <c r="B104" s="25">
        <v>25132</v>
      </c>
      <c r="C104" s="19" t="s">
        <v>95</v>
      </c>
      <c r="D104" s="15">
        <v>1.192</v>
      </c>
      <c r="E104" s="15"/>
      <c r="F104" s="16">
        <f t="shared" si="1"/>
        <v>1.192</v>
      </c>
    </row>
    <row r="105" spans="1:6" ht="12.75">
      <c r="A105" s="24" t="s">
        <v>292</v>
      </c>
      <c r="B105" s="25">
        <v>25133</v>
      </c>
      <c r="C105" s="19" t="s">
        <v>94</v>
      </c>
      <c r="D105" s="15">
        <v>2.524</v>
      </c>
      <c r="E105" s="15"/>
      <c r="F105" s="16">
        <f t="shared" si="1"/>
        <v>2.524</v>
      </c>
    </row>
    <row r="106" spans="1:6" ht="12.75">
      <c r="A106" s="24" t="s">
        <v>293</v>
      </c>
      <c r="B106" s="25">
        <v>25134</v>
      </c>
      <c r="C106" s="19" t="s">
        <v>4</v>
      </c>
      <c r="D106" s="15">
        <v>3.841</v>
      </c>
      <c r="E106" s="15"/>
      <c r="F106" s="16">
        <f t="shared" si="1"/>
        <v>3.841</v>
      </c>
    </row>
    <row r="107" spans="1:6" ht="12.75">
      <c r="A107" s="24" t="s">
        <v>294</v>
      </c>
      <c r="B107" s="25">
        <v>25135</v>
      </c>
      <c r="C107" s="19" t="s">
        <v>93</v>
      </c>
      <c r="D107" s="15">
        <v>2.736</v>
      </c>
      <c r="E107" s="15"/>
      <c r="F107" s="16">
        <f t="shared" si="1"/>
        <v>2.736</v>
      </c>
    </row>
    <row r="108" spans="1:6" ht="12.75">
      <c r="A108" s="24" t="s">
        <v>295</v>
      </c>
      <c r="B108" s="25">
        <v>25136</v>
      </c>
      <c r="C108" s="19" t="s">
        <v>92</v>
      </c>
      <c r="D108" s="35">
        <v>1.472</v>
      </c>
      <c r="E108" s="15"/>
      <c r="F108" s="16">
        <f t="shared" si="1"/>
        <v>1.472</v>
      </c>
    </row>
    <row r="109" spans="1:6" ht="12.75">
      <c r="A109" s="24" t="s">
        <v>296</v>
      </c>
      <c r="B109" s="25">
        <v>25137</v>
      </c>
      <c r="C109" s="19" t="s">
        <v>91</v>
      </c>
      <c r="D109" s="15">
        <v>4.885</v>
      </c>
      <c r="E109" s="15"/>
      <c r="F109" s="16">
        <f t="shared" si="1"/>
        <v>4.885</v>
      </c>
    </row>
    <row r="110" spans="1:6" ht="12.75">
      <c r="A110" s="24" t="s">
        <v>297</v>
      </c>
      <c r="B110" s="25">
        <v>25139</v>
      </c>
      <c r="C110" s="19" t="s">
        <v>90</v>
      </c>
      <c r="D110" s="15">
        <v>1.449</v>
      </c>
      <c r="E110" s="15"/>
      <c r="F110" s="16">
        <f t="shared" si="1"/>
        <v>1.449</v>
      </c>
    </row>
    <row r="111" spans="1:6" ht="12.75">
      <c r="A111" s="24" t="s">
        <v>298</v>
      </c>
      <c r="B111" s="25">
        <v>25141</v>
      </c>
      <c r="C111" s="19" t="s">
        <v>89</v>
      </c>
      <c r="D111" s="15">
        <v>2.507</v>
      </c>
      <c r="E111" s="15"/>
      <c r="F111" s="16">
        <f t="shared" si="1"/>
        <v>2.507</v>
      </c>
    </row>
    <row r="112" spans="1:6" ht="12.75">
      <c r="A112" s="24" t="s">
        <v>299</v>
      </c>
      <c r="B112" s="25">
        <v>25142</v>
      </c>
      <c r="C112" s="19" t="s">
        <v>88</v>
      </c>
      <c r="D112" s="15">
        <v>0.428</v>
      </c>
      <c r="E112" s="15"/>
      <c r="F112" s="16">
        <f t="shared" si="1"/>
        <v>0.428</v>
      </c>
    </row>
    <row r="113" spans="1:6" ht="12.75">
      <c r="A113" s="24" t="s">
        <v>300</v>
      </c>
      <c r="B113" s="25">
        <v>25143</v>
      </c>
      <c r="C113" s="19" t="s">
        <v>87</v>
      </c>
      <c r="D113" s="15">
        <v>5.005</v>
      </c>
      <c r="E113" s="15"/>
      <c r="F113" s="16">
        <f t="shared" si="1"/>
        <v>5.005</v>
      </c>
    </row>
    <row r="114" spans="1:6" ht="12.75">
      <c r="A114" s="24" t="s">
        <v>301</v>
      </c>
      <c r="B114" s="25">
        <v>25144</v>
      </c>
      <c r="C114" s="19" t="s">
        <v>86</v>
      </c>
      <c r="D114" s="15">
        <v>3.251</v>
      </c>
      <c r="E114" s="15"/>
      <c r="F114" s="16">
        <f t="shared" si="1"/>
        <v>3.251</v>
      </c>
    </row>
    <row r="115" spans="1:6" ht="12.75">
      <c r="A115" s="24" t="s">
        <v>302</v>
      </c>
      <c r="B115" s="25">
        <v>25145</v>
      </c>
      <c r="C115" s="19" t="s">
        <v>85</v>
      </c>
      <c r="D115" s="15">
        <v>0.5</v>
      </c>
      <c r="E115" s="15">
        <v>1.351</v>
      </c>
      <c r="F115" s="16">
        <f aca="true" t="shared" si="2" ref="F115:F156">D115+E115</f>
        <v>1.851</v>
      </c>
    </row>
    <row r="116" spans="1:6" ht="12.75">
      <c r="A116" s="24" t="s">
        <v>303</v>
      </c>
      <c r="B116" s="25">
        <v>25146</v>
      </c>
      <c r="C116" s="19" t="s">
        <v>5</v>
      </c>
      <c r="D116" s="15">
        <v>1.818</v>
      </c>
      <c r="E116" s="15"/>
      <c r="F116" s="16">
        <f t="shared" si="2"/>
        <v>1.818</v>
      </c>
    </row>
    <row r="117" spans="1:6" ht="12.75">
      <c r="A117" s="24" t="s">
        <v>304</v>
      </c>
      <c r="B117" s="25">
        <v>25147</v>
      </c>
      <c r="C117" s="19" t="s">
        <v>84</v>
      </c>
      <c r="D117" s="15">
        <v>2.048</v>
      </c>
      <c r="E117" s="15"/>
      <c r="F117" s="16">
        <f t="shared" si="2"/>
        <v>2.048</v>
      </c>
    </row>
    <row r="118" spans="1:6" ht="12.75">
      <c r="A118" s="24" t="s">
        <v>305</v>
      </c>
      <c r="B118" s="25">
        <v>25148</v>
      </c>
      <c r="C118" s="19" t="s">
        <v>83</v>
      </c>
      <c r="D118" s="15">
        <v>2.063</v>
      </c>
      <c r="E118" s="15"/>
      <c r="F118" s="16">
        <f t="shared" si="2"/>
        <v>2.063</v>
      </c>
    </row>
    <row r="119" spans="1:6" ht="12.75">
      <c r="A119" s="24" t="s">
        <v>306</v>
      </c>
      <c r="B119" s="25">
        <v>25149</v>
      </c>
      <c r="C119" s="19" t="s">
        <v>82</v>
      </c>
      <c r="D119" s="15">
        <v>3.312</v>
      </c>
      <c r="E119" s="15"/>
      <c r="F119" s="16">
        <f t="shared" si="2"/>
        <v>3.312</v>
      </c>
    </row>
    <row r="120" spans="1:6" ht="12.75">
      <c r="A120" s="24" t="s">
        <v>307</v>
      </c>
      <c r="B120" s="31">
        <v>25150</v>
      </c>
      <c r="C120" s="19" t="s">
        <v>6</v>
      </c>
      <c r="D120" s="15">
        <v>5.32</v>
      </c>
      <c r="E120" s="15">
        <v>3.18</v>
      </c>
      <c r="F120" s="16">
        <f t="shared" si="2"/>
        <v>8.5</v>
      </c>
    </row>
    <row r="121" spans="1:6" ht="12.75">
      <c r="A121" s="24" t="s">
        <v>308</v>
      </c>
      <c r="B121" s="25">
        <v>25151</v>
      </c>
      <c r="C121" s="19" t="s">
        <v>81</v>
      </c>
      <c r="D121" s="15">
        <v>4.91</v>
      </c>
      <c r="E121" s="35"/>
      <c r="F121" s="16">
        <f t="shared" si="2"/>
        <v>4.91</v>
      </c>
    </row>
    <row r="122" spans="1:6" ht="12.75">
      <c r="A122" s="24" t="s">
        <v>309</v>
      </c>
      <c r="B122" s="25">
        <v>25152</v>
      </c>
      <c r="C122" s="19" t="s">
        <v>80</v>
      </c>
      <c r="D122" s="15">
        <v>1.103</v>
      </c>
      <c r="E122" s="15"/>
      <c r="F122" s="16">
        <f t="shared" si="2"/>
        <v>1.103</v>
      </c>
    </row>
    <row r="123" spans="1:6" ht="12.75">
      <c r="A123" s="24" t="s">
        <v>310</v>
      </c>
      <c r="B123" s="25">
        <v>25153</v>
      </c>
      <c r="C123" s="19" t="s">
        <v>79</v>
      </c>
      <c r="D123" s="15">
        <v>0.812</v>
      </c>
      <c r="E123" s="15"/>
      <c r="F123" s="16">
        <f t="shared" si="2"/>
        <v>0.812</v>
      </c>
    </row>
    <row r="124" spans="1:6" ht="12.75">
      <c r="A124" s="24" t="s">
        <v>311</v>
      </c>
      <c r="B124" s="18">
        <v>25154</v>
      </c>
      <c r="C124" s="19" t="s">
        <v>78</v>
      </c>
      <c r="D124" s="15"/>
      <c r="E124" s="15">
        <v>6.8</v>
      </c>
      <c r="F124" s="16">
        <f t="shared" si="2"/>
        <v>6.8</v>
      </c>
    </row>
    <row r="125" spans="1:6" ht="12.75">
      <c r="A125" s="24" t="s">
        <v>312</v>
      </c>
      <c r="B125" s="25">
        <v>25155</v>
      </c>
      <c r="C125" s="19" t="s">
        <v>77</v>
      </c>
      <c r="D125" s="15">
        <v>3.333</v>
      </c>
      <c r="E125" s="15"/>
      <c r="F125" s="16">
        <f t="shared" si="2"/>
        <v>3.333</v>
      </c>
    </row>
    <row r="126" spans="1:6" ht="12.75">
      <c r="A126" s="24" t="s">
        <v>313</v>
      </c>
      <c r="B126" s="18">
        <v>25156</v>
      </c>
      <c r="C126" s="19" t="s">
        <v>14</v>
      </c>
      <c r="D126" s="15">
        <v>3.6</v>
      </c>
      <c r="E126" s="15">
        <v>1.373</v>
      </c>
      <c r="F126" s="16">
        <f t="shared" si="2"/>
        <v>4.973</v>
      </c>
    </row>
    <row r="127" spans="1:6" ht="12.75">
      <c r="A127" s="24" t="s">
        <v>314</v>
      </c>
      <c r="B127" s="25">
        <v>25157</v>
      </c>
      <c r="C127" s="19" t="s">
        <v>76</v>
      </c>
      <c r="D127" s="15">
        <v>7.745</v>
      </c>
      <c r="E127" s="15"/>
      <c r="F127" s="16">
        <f t="shared" si="2"/>
        <v>7.745</v>
      </c>
    </row>
    <row r="128" spans="1:6" ht="12.75">
      <c r="A128" s="24" t="s">
        <v>315</v>
      </c>
      <c r="B128" s="25">
        <v>25158</v>
      </c>
      <c r="C128" s="33" t="s">
        <v>75</v>
      </c>
      <c r="D128" s="15">
        <v>4.165</v>
      </c>
      <c r="E128" s="15"/>
      <c r="F128" s="16">
        <f t="shared" si="2"/>
        <v>4.165</v>
      </c>
    </row>
    <row r="129" spans="1:6" ht="12.75">
      <c r="A129" s="24" t="s">
        <v>316</v>
      </c>
      <c r="B129" s="25">
        <v>25159</v>
      </c>
      <c r="C129" s="19" t="s">
        <v>74</v>
      </c>
      <c r="D129" s="15">
        <v>1.884</v>
      </c>
      <c r="E129" s="15"/>
      <c r="F129" s="16">
        <f t="shared" si="2"/>
        <v>1.884</v>
      </c>
    </row>
    <row r="130" spans="1:6" ht="12.75">
      <c r="A130" s="24" t="s">
        <v>317</v>
      </c>
      <c r="B130" s="18">
        <v>25161</v>
      </c>
      <c r="C130" s="19" t="s">
        <v>73</v>
      </c>
      <c r="D130" s="15">
        <v>1.5</v>
      </c>
      <c r="E130" s="15"/>
      <c r="F130" s="16">
        <f t="shared" si="2"/>
        <v>1.5</v>
      </c>
    </row>
    <row r="131" spans="1:6" ht="12.75">
      <c r="A131" s="24" t="s">
        <v>318</v>
      </c>
      <c r="B131" s="25">
        <v>25162</v>
      </c>
      <c r="C131" s="19" t="s">
        <v>72</v>
      </c>
      <c r="D131" s="15">
        <v>1.409</v>
      </c>
      <c r="E131" s="15"/>
      <c r="F131" s="16">
        <f t="shared" si="2"/>
        <v>1.409</v>
      </c>
    </row>
    <row r="132" spans="1:6" ht="12.75">
      <c r="A132" s="24" t="s">
        <v>319</v>
      </c>
      <c r="B132" s="25">
        <v>25163</v>
      </c>
      <c r="C132" s="19" t="s">
        <v>71</v>
      </c>
      <c r="D132" s="15">
        <v>2.877</v>
      </c>
      <c r="E132" s="15"/>
      <c r="F132" s="16">
        <f t="shared" si="2"/>
        <v>2.877</v>
      </c>
    </row>
    <row r="133" spans="1:6" ht="12.75">
      <c r="A133" s="24" t="s">
        <v>320</v>
      </c>
      <c r="B133" s="18">
        <v>25165</v>
      </c>
      <c r="C133" s="19" t="s">
        <v>70</v>
      </c>
      <c r="D133" s="20">
        <v>2.5</v>
      </c>
      <c r="E133" s="20"/>
      <c r="F133" s="16">
        <f t="shared" si="2"/>
        <v>2.5</v>
      </c>
    </row>
    <row r="134" spans="1:6" ht="12.75">
      <c r="A134" s="24" t="s">
        <v>321</v>
      </c>
      <c r="B134" s="25">
        <v>25166</v>
      </c>
      <c r="C134" s="19" t="s">
        <v>69</v>
      </c>
      <c r="D134" s="15">
        <v>2.282</v>
      </c>
      <c r="E134" s="15"/>
      <c r="F134" s="16">
        <f t="shared" si="2"/>
        <v>2.282</v>
      </c>
    </row>
    <row r="135" spans="1:6" ht="12.75">
      <c r="A135" s="24" t="s">
        <v>322</v>
      </c>
      <c r="B135" s="25">
        <v>25167</v>
      </c>
      <c r="C135" s="19" t="s">
        <v>68</v>
      </c>
      <c r="D135" s="15">
        <v>4.44</v>
      </c>
      <c r="E135" s="15"/>
      <c r="F135" s="16">
        <f t="shared" si="2"/>
        <v>4.44</v>
      </c>
    </row>
    <row r="136" spans="1:6" ht="12.75">
      <c r="A136" s="24" t="s">
        <v>323</v>
      </c>
      <c r="B136" s="25">
        <v>25168</v>
      </c>
      <c r="C136" s="19" t="s">
        <v>67</v>
      </c>
      <c r="D136" s="15">
        <v>0.17</v>
      </c>
      <c r="E136" s="15"/>
      <c r="F136" s="16">
        <f t="shared" si="2"/>
        <v>0.17</v>
      </c>
    </row>
    <row r="137" spans="1:6" ht="12.75">
      <c r="A137" s="24" t="s">
        <v>324</v>
      </c>
      <c r="B137" s="25">
        <v>25169</v>
      </c>
      <c r="C137" s="19" t="s">
        <v>66</v>
      </c>
      <c r="D137" s="15">
        <v>0.235</v>
      </c>
      <c r="E137" s="15"/>
      <c r="F137" s="16">
        <f t="shared" si="2"/>
        <v>0.235</v>
      </c>
    </row>
    <row r="138" spans="1:6" ht="12.75">
      <c r="A138" s="24" t="s">
        <v>325</v>
      </c>
      <c r="B138" s="18">
        <v>25170</v>
      </c>
      <c r="C138" s="19" t="s">
        <v>65</v>
      </c>
      <c r="D138" s="20">
        <v>2.871</v>
      </c>
      <c r="E138" s="20"/>
      <c r="F138" s="16">
        <f t="shared" si="2"/>
        <v>2.871</v>
      </c>
    </row>
    <row r="139" spans="1:6" ht="12.75">
      <c r="A139" s="24" t="s">
        <v>326</v>
      </c>
      <c r="B139" s="18">
        <v>25171</v>
      </c>
      <c r="C139" s="19" t="s">
        <v>62</v>
      </c>
      <c r="D139" s="20">
        <v>1.601</v>
      </c>
      <c r="E139" s="20"/>
      <c r="F139" s="16">
        <f t="shared" si="2"/>
        <v>1.601</v>
      </c>
    </row>
    <row r="140" spans="1:6" ht="12.75">
      <c r="A140" s="24" t="s">
        <v>327</v>
      </c>
      <c r="B140" s="18">
        <v>25172</v>
      </c>
      <c r="C140" s="36" t="s">
        <v>61</v>
      </c>
      <c r="D140" s="37">
        <v>5.148</v>
      </c>
      <c r="E140" s="20"/>
      <c r="F140" s="16">
        <f t="shared" si="2"/>
        <v>5.148</v>
      </c>
    </row>
    <row r="141" spans="1:6" ht="12.75">
      <c r="A141" s="24" t="s">
        <v>328</v>
      </c>
      <c r="B141" s="18">
        <v>25175</v>
      </c>
      <c r="C141" s="19" t="s">
        <v>60</v>
      </c>
      <c r="D141" s="20">
        <v>0.975</v>
      </c>
      <c r="E141" s="20"/>
      <c r="F141" s="16">
        <f t="shared" si="2"/>
        <v>0.975</v>
      </c>
    </row>
    <row r="142" spans="1:6" ht="12.75">
      <c r="A142" s="24" t="s">
        <v>329</v>
      </c>
      <c r="B142" s="18">
        <v>25176</v>
      </c>
      <c r="C142" s="19" t="s">
        <v>59</v>
      </c>
      <c r="D142" s="20">
        <v>4.101</v>
      </c>
      <c r="E142" s="20"/>
      <c r="F142" s="16">
        <f t="shared" si="2"/>
        <v>4.101</v>
      </c>
    </row>
    <row r="143" spans="1:6" ht="12.75">
      <c r="A143" s="24" t="s">
        <v>330</v>
      </c>
      <c r="B143" s="18">
        <v>25177</v>
      </c>
      <c r="C143" s="19" t="s">
        <v>58</v>
      </c>
      <c r="D143" s="20">
        <v>2.252</v>
      </c>
      <c r="E143" s="20"/>
      <c r="F143" s="16">
        <f t="shared" si="2"/>
        <v>2.252</v>
      </c>
    </row>
    <row r="144" spans="1:6" ht="12.75">
      <c r="A144" s="24" t="s">
        <v>331</v>
      </c>
      <c r="B144" s="18">
        <v>25178</v>
      </c>
      <c r="C144" s="38" t="s">
        <v>57</v>
      </c>
      <c r="D144" s="20">
        <v>0.789</v>
      </c>
      <c r="E144" s="20"/>
      <c r="F144" s="16">
        <f t="shared" si="2"/>
        <v>0.789</v>
      </c>
    </row>
    <row r="145" spans="1:6" ht="12.75">
      <c r="A145" s="24" t="s">
        <v>332</v>
      </c>
      <c r="B145" s="18">
        <v>25179</v>
      </c>
      <c r="C145" s="38" t="s">
        <v>56</v>
      </c>
      <c r="D145" s="20">
        <v>1.892</v>
      </c>
      <c r="E145" s="20"/>
      <c r="F145" s="16">
        <f t="shared" si="2"/>
        <v>1.892</v>
      </c>
    </row>
    <row r="146" spans="1:6" ht="12.75">
      <c r="A146" s="24" t="s">
        <v>333</v>
      </c>
      <c r="B146" s="18">
        <v>25180</v>
      </c>
      <c r="C146" s="38" t="s">
        <v>55</v>
      </c>
      <c r="D146" s="20">
        <v>2.233</v>
      </c>
      <c r="E146" s="20"/>
      <c r="F146" s="16">
        <f t="shared" si="2"/>
        <v>2.233</v>
      </c>
    </row>
    <row r="147" spans="1:6" ht="12.75">
      <c r="A147" s="24" t="s">
        <v>334</v>
      </c>
      <c r="B147" s="18">
        <v>25181</v>
      </c>
      <c r="C147" s="38" t="s">
        <v>54</v>
      </c>
      <c r="D147" s="20">
        <v>0.945</v>
      </c>
      <c r="E147" s="20"/>
      <c r="F147" s="16">
        <f t="shared" si="2"/>
        <v>0.945</v>
      </c>
    </row>
    <row r="148" spans="1:6" ht="12.75">
      <c r="A148" s="24" t="s">
        <v>335</v>
      </c>
      <c r="B148" s="18">
        <v>25182</v>
      </c>
      <c r="C148" s="38" t="s">
        <v>53</v>
      </c>
      <c r="D148" s="20">
        <v>1.606</v>
      </c>
      <c r="E148" s="20"/>
      <c r="F148" s="16">
        <f t="shared" si="2"/>
        <v>1.606</v>
      </c>
    </row>
    <row r="149" spans="1:6" ht="12.75">
      <c r="A149" s="24" t="s">
        <v>336</v>
      </c>
      <c r="B149" s="18">
        <v>25184</v>
      </c>
      <c r="C149" s="38" t="s">
        <v>52</v>
      </c>
      <c r="D149" s="20">
        <v>1.241</v>
      </c>
      <c r="E149" s="20"/>
      <c r="F149" s="16">
        <f t="shared" si="2"/>
        <v>1.241</v>
      </c>
    </row>
    <row r="150" spans="1:6" ht="12.75">
      <c r="A150" s="24" t="s">
        <v>337</v>
      </c>
      <c r="B150" s="18">
        <v>25186</v>
      </c>
      <c r="C150" s="19" t="s">
        <v>51</v>
      </c>
      <c r="D150" s="20">
        <v>4.601</v>
      </c>
      <c r="E150" s="20"/>
      <c r="F150" s="16">
        <f t="shared" si="2"/>
        <v>4.601</v>
      </c>
    </row>
    <row r="151" spans="1:6" ht="12.75">
      <c r="A151" s="24" t="s">
        <v>338</v>
      </c>
      <c r="B151" s="18">
        <v>25187</v>
      </c>
      <c r="C151" s="33" t="s">
        <v>50</v>
      </c>
      <c r="D151" s="39">
        <v>2.472</v>
      </c>
      <c r="E151" s="39"/>
      <c r="F151" s="16">
        <f t="shared" si="2"/>
        <v>2.472</v>
      </c>
    </row>
    <row r="152" spans="1:6" ht="12.75">
      <c r="A152" s="24" t="s">
        <v>339</v>
      </c>
      <c r="B152" s="18">
        <v>25188</v>
      </c>
      <c r="C152" s="33" t="s">
        <v>49</v>
      </c>
      <c r="D152" s="39">
        <v>3.105</v>
      </c>
      <c r="E152" s="39">
        <v>3.34</v>
      </c>
      <c r="F152" s="16">
        <f t="shared" si="2"/>
        <v>6.445</v>
      </c>
    </row>
    <row r="153" spans="1:7" ht="12.75">
      <c r="A153" s="24" t="s">
        <v>340</v>
      </c>
      <c r="B153" s="40">
        <v>25189</v>
      </c>
      <c r="C153" s="41" t="s">
        <v>48</v>
      </c>
      <c r="D153" s="42">
        <v>2.248</v>
      </c>
      <c r="E153" s="42">
        <v>1</v>
      </c>
      <c r="F153" s="21">
        <f t="shared" si="2"/>
        <v>3.248</v>
      </c>
      <c r="G153" s="26"/>
    </row>
    <row r="154" spans="1:6" ht="12.75">
      <c r="A154" s="24" t="s">
        <v>341</v>
      </c>
      <c r="B154" s="18">
        <v>25190</v>
      </c>
      <c r="C154" s="19" t="s">
        <v>47</v>
      </c>
      <c r="D154" s="20">
        <v>1.013</v>
      </c>
      <c r="E154" s="20"/>
      <c r="F154" s="21">
        <f t="shared" si="2"/>
        <v>1.013</v>
      </c>
    </row>
    <row r="155" spans="1:6" ht="12.75">
      <c r="A155" s="24" t="s">
        <v>342</v>
      </c>
      <c r="B155" s="18">
        <v>25191</v>
      </c>
      <c r="C155" s="19" t="s">
        <v>46</v>
      </c>
      <c r="D155" s="20">
        <v>1.28</v>
      </c>
      <c r="E155" s="20"/>
      <c r="F155" s="21">
        <f t="shared" si="2"/>
        <v>1.28</v>
      </c>
    </row>
    <row r="156" spans="1:6" ht="12.75">
      <c r="A156" s="24" t="s">
        <v>343</v>
      </c>
      <c r="B156" s="40">
        <v>25193</v>
      </c>
      <c r="C156" s="43" t="s">
        <v>45</v>
      </c>
      <c r="D156" s="44">
        <v>1.773</v>
      </c>
      <c r="E156" s="44"/>
      <c r="F156" s="45">
        <f t="shared" si="2"/>
        <v>1.773</v>
      </c>
    </row>
    <row r="157" spans="1:6" ht="12.75">
      <c r="A157" s="24" t="s">
        <v>344</v>
      </c>
      <c r="B157" s="18">
        <v>25194</v>
      </c>
      <c r="C157" s="19" t="s">
        <v>44</v>
      </c>
      <c r="D157" s="20">
        <v>3.182</v>
      </c>
      <c r="E157" s="20">
        <v>3</v>
      </c>
      <c r="F157" s="45">
        <f aca="true" t="shared" si="3" ref="F157:F168">D157+E157</f>
        <v>6.182</v>
      </c>
    </row>
    <row r="158" spans="1:6" ht="12.75">
      <c r="A158" s="24" t="s">
        <v>345</v>
      </c>
      <c r="B158" s="18">
        <v>25195</v>
      </c>
      <c r="C158" s="19" t="s">
        <v>43</v>
      </c>
      <c r="D158" s="20">
        <v>1.132</v>
      </c>
      <c r="E158" s="20"/>
      <c r="F158" s="45">
        <f t="shared" si="3"/>
        <v>1.132</v>
      </c>
    </row>
    <row r="159" spans="1:6" ht="12.75">
      <c r="A159" s="24" t="s">
        <v>346</v>
      </c>
      <c r="B159" s="18">
        <v>25196</v>
      </c>
      <c r="C159" s="19" t="s">
        <v>42</v>
      </c>
      <c r="D159" s="20">
        <v>1.074</v>
      </c>
      <c r="E159" s="20"/>
      <c r="F159" s="45">
        <f t="shared" si="3"/>
        <v>1.074</v>
      </c>
    </row>
    <row r="160" spans="1:6" ht="12.75">
      <c r="A160" s="24" t="s">
        <v>347</v>
      </c>
      <c r="B160" s="18">
        <v>25197</v>
      </c>
      <c r="C160" s="19" t="s">
        <v>41</v>
      </c>
      <c r="D160" s="20"/>
      <c r="E160" s="20">
        <v>1.191</v>
      </c>
      <c r="F160" s="45">
        <f t="shared" si="3"/>
        <v>1.191</v>
      </c>
    </row>
    <row r="161" spans="1:6" ht="12.75">
      <c r="A161" s="24" t="s">
        <v>348</v>
      </c>
      <c r="B161" s="18">
        <v>25199</v>
      </c>
      <c r="C161" s="19" t="s">
        <v>40</v>
      </c>
      <c r="D161" s="20">
        <v>0.976</v>
      </c>
      <c r="E161" s="20"/>
      <c r="F161" s="45">
        <f t="shared" si="3"/>
        <v>0.976</v>
      </c>
    </row>
    <row r="162" spans="1:6" ht="12.75">
      <c r="A162" s="24" t="s">
        <v>349</v>
      </c>
      <c r="B162" s="18">
        <v>25200</v>
      </c>
      <c r="C162" s="19" t="s">
        <v>39</v>
      </c>
      <c r="D162" s="20">
        <v>0.659</v>
      </c>
      <c r="E162" s="20"/>
      <c r="F162" s="45">
        <f t="shared" si="3"/>
        <v>0.659</v>
      </c>
    </row>
    <row r="163" spans="1:6" ht="12.75">
      <c r="A163" s="24" t="s">
        <v>350</v>
      </c>
      <c r="B163" s="18">
        <v>25201</v>
      </c>
      <c r="C163" s="19" t="s">
        <v>38</v>
      </c>
      <c r="D163" s="20">
        <v>1.243</v>
      </c>
      <c r="E163" s="20"/>
      <c r="F163" s="45">
        <f t="shared" si="3"/>
        <v>1.243</v>
      </c>
    </row>
    <row r="164" spans="1:6" ht="12.75">
      <c r="A164" s="24" t="s">
        <v>351</v>
      </c>
      <c r="B164" s="18">
        <v>25202</v>
      </c>
      <c r="C164" s="19" t="s">
        <v>37</v>
      </c>
      <c r="D164" s="20">
        <v>2.593</v>
      </c>
      <c r="E164" s="20"/>
      <c r="F164" s="45">
        <f t="shared" si="3"/>
        <v>2.593</v>
      </c>
    </row>
    <row r="165" spans="1:6" ht="12.75">
      <c r="A165" s="24" t="s">
        <v>352</v>
      </c>
      <c r="B165" s="40">
        <v>25203</v>
      </c>
      <c r="C165" s="41" t="s">
        <v>16</v>
      </c>
      <c r="D165" s="42">
        <v>1.145</v>
      </c>
      <c r="E165" s="42"/>
      <c r="F165" s="45">
        <f t="shared" si="3"/>
        <v>1.145</v>
      </c>
    </row>
    <row r="166" spans="1:6" ht="12.75">
      <c r="A166" s="24" t="s">
        <v>353</v>
      </c>
      <c r="B166" s="40">
        <v>25204</v>
      </c>
      <c r="C166" s="41" t="s">
        <v>36</v>
      </c>
      <c r="D166" s="42">
        <v>2.36</v>
      </c>
      <c r="E166" s="42">
        <v>1.909</v>
      </c>
      <c r="F166" s="45">
        <f t="shared" si="3"/>
        <v>4.269</v>
      </c>
    </row>
    <row r="167" spans="1:6" ht="12.75">
      <c r="A167" s="24" t="s">
        <v>354</v>
      </c>
      <c r="B167" s="40">
        <v>25205</v>
      </c>
      <c r="C167" s="41" t="s">
        <v>35</v>
      </c>
      <c r="D167" s="42">
        <v>0.56</v>
      </c>
      <c r="E167" s="42">
        <v>1.909</v>
      </c>
      <c r="F167" s="45">
        <f t="shared" si="3"/>
        <v>2.4690000000000003</v>
      </c>
    </row>
    <row r="168" spans="1:6" ht="12.75">
      <c r="A168" s="24" t="s">
        <v>355</v>
      </c>
      <c r="B168" s="18">
        <v>25206</v>
      </c>
      <c r="C168" s="19" t="s">
        <v>34</v>
      </c>
      <c r="D168" s="20">
        <v>1.7</v>
      </c>
      <c r="E168" s="20">
        <v>0.717</v>
      </c>
      <c r="F168" s="21">
        <f t="shared" si="3"/>
        <v>2.417</v>
      </c>
    </row>
    <row r="169" spans="1:6" ht="12.75">
      <c r="A169" s="24" t="s">
        <v>356</v>
      </c>
      <c r="B169" s="18">
        <v>25207</v>
      </c>
      <c r="C169" s="19" t="s">
        <v>33</v>
      </c>
      <c r="D169" s="20">
        <v>2.241</v>
      </c>
      <c r="E169" s="20">
        <v>1.07</v>
      </c>
      <c r="F169" s="21">
        <f aca="true" t="shared" si="4" ref="F169:F183">D169+E169</f>
        <v>3.311</v>
      </c>
    </row>
    <row r="170" spans="1:6" ht="12.75">
      <c r="A170" s="24" t="s">
        <v>357</v>
      </c>
      <c r="B170" s="18">
        <v>25208</v>
      </c>
      <c r="C170" s="19" t="s">
        <v>32</v>
      </c>
      <c r="D170" s="20">
        <v>1.105</v>
      </c>
      <c r="E170" s="20"/>
      <c r="F170" s="21">
        <f t="shared" si="4"/>
        <v>1.105</v>
      </c>
    </row>
    <row r="171" spans="1:6" ht="12.75">
      <c r="A171" s="24" t="s">
        <v>358</v>
      </c>
      <c r="B171" s="18">
        <v>25209</v>
      </c>
      <c r="C171" s="19" t="s">
        <v>31</v>
      </c>
      <c r="D171" s="20">
        <v>1.788</v>
      </c>
      <c r="E171" s="20"/>
      <c r="F171" s="21">
        <f t="shared" si="4"/>
        <v>1.788</v>
      </c>
    </row>
    <row r="172" spans="1:6" ht="12.75">
      <c r="A172" s="24" t="s">
        <v>359</v>
      </c>
      <c r="B172" s="18">
        <v>25210</v>
      </c>
      <c r="C172" s="19" t="s">
        <v>30</v>
      </c>
      <c r="D172" s="20">
        <v>0.885</v>
      </c>
      <c r="E172" s="20"/>
      <c r="F172" s="21">
        <f t="shared" si="4"/>
        <v>0.885</v>
      </c>
    </row>
    <row r="173" spans="1:6" ht="12.75">
      <c r="A173" s="24" t="s">
        <v>360</v>
      </c>
      <c r="B173" s="18">
        <v>25211</v>
      </c>
      <c r="C173" s="19" t="s">
        <v>29</v>
      </c>
      <c r="D173" s="20">
        <v>1.261</v>
      </c>
      <c r="E173" s="20"/>
      <c r="F173" s="21">
        <f t="shared" si="4"/>
        <v>1.261</v>
      </c>
    </row>
    <row r="174" spans="1:6" ht="12.75">
      <c r="A174" s="24" t="s">
        <v>361</v>
      </c>
      <c r="B174" s="40">
        <v>25212</v>
      </c>
      <c r="C174" s="41" t="s">
        <v>28</v>
      </c>
      <c r="D174" s="42">
        <v>0.848</v>
      </c>
      <c r="E174" s="42"/>
      <c r="F174" s="45">
        <f t="shared" si="4"/>
        <v>0.848</v>
      </c>
    </row>
    <row r="175" spans="1:6" ht="12.75">
      <c r="A175" s="24" t="s">
        <v>362</v>
      </c>
      <c r="B175" s="31">
        <v>25213</v>
      </c>
      <c r="C175" s="46" t="s">
        <v>27</v>
      </c>
      <c r="D175" s="37"/>
      <c r="E175" s="37">
        <v>1.072</v>
      </c>
      <c r="F175" s="47">
        <f t="shared" si="4"/>
        <v>1.072</v>
      </c>
    </row>
    <row r="176" spans="1:6" ht="12.75">
      <c r="A176" s="24" t="s">
        <v>363</v>
      </c>
      <c r="B176" s="31">
        <v>25214</v>
      </c>
      <c r="C176" s="46" t="s">
        <v>26</v>
      </c>
      <c r="D176" s="37">
        <v>0.801</v>
      </c>
      <c r="E176" s="37"/>
      <c r="F176" s="47">
        <f t="shared" si="4"/>
        <v>0.801</v>
      </c>
    </row>
    <row r="177" spans="1:6" ht="12.75">
      <c r="A177" s="24" t="s">
        <v>364</v>
      </c>
      <c r="B177" s="31">
        <v>25216</v>
      </c>
      <c r="C177" s="46" t="s">
        <v>25</v>
      </c>
      <c r="D177" s="37">
        <v>0.903</v>
      </c>
      <c r="E177" s="37"/>
      <c r="F177" s="47">
        <f t="shared" si="4"/>
        <v>0.903</v>
      </c>
    </row>
    <row r="178" spans="1:6" ht="12.75">
      <c r="A178" s="24" t="s">
        <v>365</v>
      </c>
      <c r="B178" s="31">
        <v>25217</v>
      </c>
      <c r="C178" s="46" t="s">
        <v>24</v>
      </c>
      <c r="D178" s="37">
        <v>0.198</v>
      </c>
      <c r="E178" s="37"/>
      <c r="F178" s="47">
        <f t="shared" si="4"/>
        <v>0.198</v>
      </c>
    </row>
    <row r="179" spans="1:6" ht="12.75">
      <c r="A179" s="24" t="s">
        <v>366</v>
      </c>
      <c r="B179" s="31">
        <v>25218</v>
      </c>
      <c r="C179" s="46" t="s">
        <v>23</v>
      </c>
      <c r="D179" s="37">
        <v>1.489</v>
      </c>
      <c r="E179" s="37"/>
      <c r="F179" s="48">
        <f t="shared" si="4"/>
        <v>1.489</v>
      </c>
    </row>
    <row r="180" spans="1:6" ht="12.75">
      <c r="A180" s="24" t="s">
        <v>367</v>
      </c>
      <c r="B180" s="49">
        <v>25219</v>
      </c>
      <c r="C180" s="50" t="s">
        <v>22</v>
      </c>
      <c r="D180" s="51"/>
      <c r="E180" s="51">
        <v>2.009</v>
      </c>
      <c r="F180" s="48">
        <f t="shared" si="4"/>
        <v>2.009</v>
      </c>
    </row>
    <row r="181" spans="1:6" ht="12.75">
      <c r="A181" s="24" t="s">
        <v>368</v>
      </c>
      <c r="B181" s="31">
        <v>25220</v>
      </c>
      <c r="C181" s="46" t="s">
        <v>19</v>
      </c>
      <c r="D181" s="37">
        <v>2.339</v>
      </c>
      <c r="E181" s="37">
        <v>1.963</v>
      </c>
      <c r="F181" s="48">
        <f t="shared" si="4"/>
        <v>4.302</v>
      </c>
    </row>
    <row r="182" spans="1:6" ht="12.75">
      <c r="A182" s="24" t="s">
        <v>369</v>
      </c>
      <c r="B182" s="31">
        <v>25221</v>
      </c>
      <c r="C182" s="46" t="s">
        <v>20</v>
      </c>
      <c r="D182" s="37"/>
      <c r="E182" s="37">
        <v>3.58</v>
      </c>
      <c r="F182" s="48">
        <f t="shared" si="4"/>
        <v>3.58</v>
      </c>
    </row>
    <row r="183" spans="1:6" ht="13.5" thickBot="1">
      <c r="A183" s="24" t="s">
        <v>370</v>
      </c>
      <c r="B183" s="52">
        <v>25222</v>
      </c>
      <c r="C183" s="53" t="s">
        <v>21</v>
      </c>
      <c r="D183" s="54">
        <v>0.12</v>
      </c>
      <c r="E183" s="54">
        <v>0.525</v>
      </c>
      <c r="F183" s="55">
        <f t="shared" si="4"/>
        <v>0.645</v>
      </c>
    </row>
    <row r="184" spans="1:6" ht="16.5" thickTop="1">
      <c r="A184" s="56"/>
      <c r="B184" s="57"/>
      <c r="C184" s="58" t="s">
        <v>8</v>
      </c>
      <c r="D184" s="59">
        <f>SUM(D4:D183)</f>
        <v>459.2389999999999</v>
      </c>
      <c r="E184" s="59">
        <f>SUM(E4:E183)</f>
        <v>49.123</v>
      </c>
      <c r="F184" s="60">
        <f>SUM(D184+E184)</f>
        <v>508.3619999999999</v>
      </c>
    </row>
    <row r="185" spans="1:6" ht="15.75">
      <c r="A185" s="61"/>
      <c r="B185" s="62"/>
      <c r="C185" s="58" t="s">
        <v>9</v>
      </c>
      <c r="D185" s="63">
        <f>'[1]ŽC '!$D$75</f>
        <v>439.65900000000005</v>
      </c>
      <c r="E185" s="63">
        <f>'[1]ŽC '!$E$75</f>
        <v>2.5</v>
      </c>
      <c r="F185" s="64">
        <f>SUM(D185:E185)</f>
        <v>442.15900000000005</v>
      </c>
    </row>
    <row r="186" spans="1:6" ht="17.25" thickBot="1">
      <c r="A186" s="65"/>
      <c r="B186" s="66"/>
      <c r="C186" s="67" t="s">
        <v>10</v>
      </c>
      <c r="D186" s="68">
        <f>D184+D185</f>
        <v>898.8979999999999</v>
      </c>
      <c r="E186" s="68">
        <f>E184+E185</f>
        <v>51.623</v>
      </c>
      <c r="F186" s="69">
        <f>F184+F185</f>
        <v>950.521</v>
      </c>
    </row>
    <row r="187" ht="13.5" thickTop="1"/>
    <row r="188" spans="3:6" ht="12.75">
      <c r="C188" s="43"/>
      <c r="F188" s="72"/>
    </row>
    <row r="189" ht="12.75">
      <c r="G189" s="4" t="s">
        <v>7</v>
      </c>
    </row>
  </sheetData>
  <sheetProtection/>
  <mergeCells count="5">
    <mergeCell ref="D2:F2"/>
    <mergeCell ref="C2:C3"/>
    <mergeCell ref="A1:F1"/>
    <mergeCell ref="B2:B3"/>
    <mergeCell ref="A2:A3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 Varaždinske županije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Bedenik</dc:creator>
  <cp:keywords/>
  <dc:description/>
  <cp:lastModifiedBy>Dejan Radat</cp:lastModifiedBy>
  <cp:lastPrinted>2021-10-14T06:39:52Z</cp:lastPrinted>
  <dcterms:created xsi:type="dcterms:W3CDTF">2003-01-23T10:02:04Z</dcterms:created>
  <dcterms:modified xsi:type="dcterms:W3CDTF">2021-10-14T06:39:57Z</dcterms:modified>
  <cp:category/>
  <cp:version/>
  <cp:contentType/>
  <cp:contentStatus/>
</cp:coreProperties>
</file>